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rina.barraza\Desktop\Requerimientos\"/>
    </mc:Choice>
  </mc:AlternateContent>
  <bookViews>
    <workbookView xWindow="0" yWindow="0" windowWidth="28590" windowHeight="7035"/>
  </bookViews>
  <sheets>
    <sheet name="Obligatorias " sheetId="1" r:id="rId1"/>
    <sheet name="Opcionales" sheetId="2" r:id="rId2"/>
  </sheets>
  <externalReferences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H23" i="2" l="1"/>
  <c r="FD23" i="2"/>
  <c r="EZ23" i="2"/>
  <c r="FC23" i="2" s="1"/>
  <c r="EY23" i="2"/>
  <c r="EV23" i="2"/>
  <c r="ER23" i="2"/>
  <c r="EU23" i="2" s="1"/>
  <c r="EN23" i="2"/>
  <c r="EQ23" i="2" s="1"/>
  <c r="EJ23" i="2"/>
  <c r="EM23" i="2" s="1"/>
  <c r="EI23" i="2"/>
  <c r="EF23" i="2"/>
  <c r="EB23" i="2"/>
  <c r="EE23" i="2" s="1"/>
  <c r="DX23" i="2"/>
  <c r="EA23" i="2" s="1"/>
  <c r="DT23" i="2"/>
  <c r="DW23" i="2" s="1"/>
  <c r="DS23" i="2"/>
  <c r="DP23" i="2"/>
  <c r="DL23" i="2"/>
  <c r="DO23" i="2" s="1"/>
  <c r="DH23" i="2"/>
  <c r="DK23" i="2" s="1"/>
  <c r="DD23" i="2"/>
  <c r="DG23" i="2" s="1"/>
  <c r="DC23" i="2"/>
  <c r="CZ23" i="2"/>
  <c r="CV23" i="2"/>
  <c r="CY23" i="2" s="1"/>
  <c r="CR23" i="2"/>
  <c r="CU23" i="2" s="1"/>
  <c r="CN23" i="2"/>
  <c r="CQ23" i="2" s="1"/>
  <c r="CM23" i="2"/>
  <c r="CJ23" i="2"/>
  <c r="CF23" i="2"/>
  <c r="CI23" i="2" s="1"/>
  <c r="CB23" i="2"/>
  <c r="CE23" i="2" s="1"/>
  <c r="BX23" i="2"/>
  <c r="CA23" i="2" s="1"/>
  <c r="BW23" i="2"/>
  <c r="BT23" i="2"/>
  <c r="BP23" i="2"/>
  <c r="BS23" i="2" s="1"/>
  <c r="BL23" i="2"/>
  <c r="BO23" i="2" s="1"/>
  <c r="BK23" i="2"/>
  <c r="BG23" i="2"/>
  <c r="BC23" i="2"/>
  <c r="AY23" i="2"/>
  <c r="AU23" i="2"/>
  <c r="AQ23" i="2"/>
  <c r="AM23" i="2"/>
  <c r="AI23" i="2"/>
  <c r="AE23" i="2"/>
  <c r="AA23" i="2"/>
  <c r="W23" i="2"/>
  <c r="S23" i="2"/>
  <c r="O23" i="2"/>
  <c r="H23" i="2"/>
  <c r="K23" i="2" s="1"/>
  <c r="D23" i="2"/>
  <c r="G23" i="2" s="1"/>
  <c r="FH22" i="2"/>
  <c r="FD22" i="2"/>
  <c r="FC22" i="2"/>
  <c r="EZ22" i="2"/>
  <c r="EV22" i="2"/>
  <c r="EY22" i="2" s="1"/>
  <c r="ER22" i="2"/>
  <c r="EU22" i="2" s="1"/>
  <c r="EN22" i="2"/>
  <c r="EQ22" i="2" s="1"/>
  <c r="EM22" i="2"/>
  <c r="EJ22" i="2"/>
  <c r="EF22" i="2"/>
  <c r="EI22" i="2" s="1"/>
  <c r="EB22" i="2"/>
  <c r="EE22" i="2" s="1"/>
  <c r="DX22" i="2"/>
  <c r="EA22" i="2" s="1"/>
  <c r="DW22" i="2"/>
  <c r="DT22" i="2"/>
  <c r="DP22" i="2"/>
  <c r="DS22" i="2" s="1"/>
  <c r="DO22" i="2"/>
  <c r="DL22" i="2"/>
  <c r="DH22" i="2"/>
  <c r="DK22" i="2" s="1"/>
  <c r="DG22" i="2"/>
  <c r="DD22" i="2"/>
  <c r="CZ22" i="2"/>
  <c r="DC22" i="2" s="1"/>
  <c r="CV22" i="2"/>
  <c r="CY22" i="2" s="1"/>
  <c r="CR22" i="2"/>
  <c r="CU22" i="2" s="1"/>
  <c r="CQ22" i="2"/>
  <c r="CN22" i="2"/>
  <c r="CJ22" i="2"/>
  <c r="CM22" i="2" s="1"/>
  <c r="CI22" i="2"/>
  <c r="CF22" i="2"/>
  <c r="CE22" i="2"/>
  <c r="CB22" i="2"/>
  <c r="CA22" i="2"/>
  <c r="BX22" i="2"/>
  <c r="BT22" i="2"/>
  <c r="BW22" i="2" s="1"/>
  <c r="BP22" i="2"/>
  <c r="BS22" i="2" s="1"/>
  <c r="BL22" i="2"/>
  <c r="BO22" i="2" s="1"/>
  <c r="BK22" i="2"/>
  <c r="BG22" i="2"/>
  <c r="BC22" i="2"/>
  <c r="AY22" i="2"/>
  <c r="AU22" i="2"/>
  <c r="AQ22" i="2"/>
  <c r="AM22" i="2"/>
  <c r="AI22" i="2"/>
  <c r="AE22" i="2"/>
  <c r="AA22" i="2"/>
  <c r="W22" i="2"/>
  <c r="S22" i="2"/>
  <c r="O22" i="2"/>
  <c r="K22" i="2"/>
  <c r="H22" i="2"/>
  <c r="G22" i="2"/>
  <c r="D22" i="2"/>
  <c r="FH21" i="2"/>
  <c r="FD21" i="2"/>
  <c r="EZ21" i="2"/>
  <c r="FC21" i="2" s="1"/>
  <c r="EV21" i="2"/>
  <c r="EY21" i="2" s="1"/>
  <c r="EU21" i="2"/>
  <c r="ER21" i="2"/>
  <c r="EN21" i="2"/>
  <c r="EQ21" i="2" s="1"/>
  <c r="EJ21" i="2"/>
  <c r="EM21" i="2" s="1"/>
  <c r="EF21" i="2"/>
  <c r="EI21" i="2" s="1"/>
  <c r="EE21" i="2"/>
  <c r="EB21" i="2"/>
  <c r="DX21" i="2"/>
  <c r="EA21" i="2" s="1"/>
  <c r="DT21" i="2"/>
  <c r="DW21" i="2" s="1"/>
  <c r="DP21" i="2"/>
  <c r="DS21" i="2" s="1"/>
  <c r="DO21" i="2"/>
  <c r="DL21" i="2"/>
  <c r="DH21" i="2"/>
  <c r="DK21" i="2" s="1"/>
  <c r="DD21" i="2"/>
  <c r="DG21" i="2" s="1"/>
  <c r="CZ21" i="2"/>
  <c r="DC21" i="2" s="1"/>
  <c r="CY21" i="2"/>
  <c r="CV21" i="2"/>
  <c r="CR21" i="2"/>
  <c r="CU21" i="2" s="1"/>
  <c r="CN21" i="2"/>
  <c r="CQ21" i="2" s="1"/>
  <c r="CJ21" i="2"/>
  <c r="CM21" i="2" s="1"/>
  <c r="CI21" i="2"/>
  <c r="CF21" i="2"/>
  <c r="CB21" i="2"/>
  <c r="CE21" i="2" s="1"/>
  <c r="BX21" i="2"/>
  <c r="CA21" i="2" s="1"/>
  <c r="BT21" i="2"/>
  <c r="BW21" i="2" s="1"/>
  <c r="BS21" i="2"/>
  <c r="BP21" i="2"/>
  <c r="BL21" i="2"/>
  <c r="BO21" i="2" s="1"/>
  <c r="BK21" i="2"/>
  <c r="BG21" i="2"/>
  <c r="BC21" i="2"/>
  <c r="AY21" i="2"/>
  <c r="AU21" i="2"/>
  <c r="AQ21" i="2"/>
  <c r="AM21" i="2"/>
  <c r="AI21" i="2"/>
  <c r="AE21" i="2"/>
  <c r="AA21" i="2"/>
  <c r="W21" i="2"/>
  <c r="S21" i="2"/>
  <c r="O21" i="2"/>
  <c r="K21" i="2"/>
  <c r="H21" i="2"/>
  <c r="D21" i="2"/>
  <c r="G21" i="2" s="1"/>
  <c r="FH20" i="2"/>
  <c r="FD20" i="2"/>
  <c r="EZ20" i="2"/>
  <c r="FC20" i="2" s="1"/>
  <c r="EY20" i="2"/>
  <c r="EV20" i="2"/>
  <c r="ER20" i="2"/>
  <c r="EU20" i="2" s="1"/>
  <c r="EN20" i="2"/>
  <c r="EQ20" i="2" s="1"/>
  <c r="EJ20" i="2"/>
  <c r="EM20" i="2" s="1"/>
  <c r="EI20" i="2"/>
  <c r="EF20" i="2"/>
  <c r="EB20" i="2"/>
  <c r="EE20" i="2" s="1"/>
  <c r="EA20" i="2"/>
  <c r="DX20" i="2"/>
  <c r="DW20" i="2"/>
  <c r="DT20" i="2"/>
  <c r="DS20" i="2"/>
  <c r="DP20" i="2"/>
  <c r="DL20" i="2"/>
  <c r="DO20" i="2" s="1"/>
  <c r="DH20" i="2"/>
  <c r="DK20" i="2" s="1"/>
  <c r="DD20" i="2"/>
  <c r="DG20" i="2" s="1"/>
  <c r="DC20" i="2"/>
  <c r="CZ20" i="2"/>
  <c r="CV20" i="2"/>
  <c r="CY20" i="2" s="1"/>
  <c r="CR20" i="2"/>
  <c r="CU20" i="2" s="1"/>
  <c r="CQ20" i="2"/>
  <c r="CN20" i="2"/>
  <c r="CM20" i="2"/>
  <c r="CJ20" i="2"/>
  <c r="CF20" i="2"/>
  <c r="CI20" i="2" s="1"/>
  <c r="CB20" i="2"/>
  <c r="CE20" i="2" s="1"/>
  <c r="BX20" i="2"/>
  <c r="CA20" i="2" s="1"/>
  <c r="BW20" i="2"/>
  <c r="BT20" i="2"/>
  <c r="BP20" i="2"/>
  <c r="BS20" i="2" s="1"/>
  <c r="BL20" i="2"/>
  <c r="BO20" i="2" s="1"/>
  <c r="BK20" i="2"/>
  <c r="BG20" i="2"/>
  <c r="BC20" i="2"/>
  <c r="AY20" i="2"/>
  <c r="AU20" i="2"/>
  <c r="AQ20" i="2"/>
  <c r="AM20" i="2"/>
  <c r="AI20" i="2"/>
  <c r="AE20" i="2"/>
  <c r="AA20" i="2"/>
  <c r="W20" i="2"/>
  <c r="S20" i="2"/>
  <c r="O20" i="2"/>
  <c r="H20" i="2"/>
  <c r="K20" i="2" s="1"/>
  <c r="D20" i="2"/>
  <c r="G20" i="2" s="1"/>
  <c r="FH19" i="2"/>
  <c r="FD19" i="2"/>
  <c r="EZ19" i="2"/>
  <c r="FC19" i="2" s="1"/>
  <c r="EV19" i="2"/>
  <c r="EY19" i="2" s="1"/>
  <c r="EU19" i="2"/>
  <c r="ER19" i="2"/>
  <c r="EQ19" i="2"/>
  <c r="EN19" i="2"/>
  <c r="EJ19" i="2"/>
  <c r="EM19" i="2" s="1"/>
  <c r="EF19" i="2"/>
  <c r="EI19" i="2" s="1"/>
  <c r="EE19" i="2"/>
  <c r="EB19" i="2"/>
  <c r="EA19" i="2"/>
  <c r="DX19" i="2"/>
  <c r="DT19" i="2"/>
  <c r="DW19" i="2" s="1"/>
  <c r="DP19" i="2"/>
  <c r="DS19" i="2" s="1"/>
  <c r="DL19" i="2"/>
  <c r="DO19" i="2" s="1"/>
  <c r="DK19" i="2"/>
  <c r="DH19" i="2"/>
  <c r="DD19" i="2"/>
  <c r="DG19" i="2" s="1"/>
  <c r="CZ19" i="2"/>
  <c r="DC19" i="2" s="1"/>
  <c r="CV19" i="2"/>
  <c r="CY19" i="2" s="1"/>
  <c r="CU19" i="2"/>
  <c r="CR19" i="2"/>
  <c r="CN19" i="2"/>
  <c r="CQ19" i="2" s="1"/>
  <c r="CJ19" i="2"/>
  <c r="CM19" i="2" s="1"/>
  <c r="CI19" i="2"/>
  <c r="CF19" i="2"/>
  <c r="CE19" i="2"/>
  <c r="CB19" i="2"/>
  <c r="BX19" i="2"/>
  <c r="CA19" i="2" s="1"/>
  <c r="BT19" i="2"/>
  <c r="BW19" i="2" s="1"/>
  <c r="BS19" i="2"/>
  <c r="BP19" i="2"/>
  <c r="BO19" i="2"/>
  <c r="BL19" i="2"/>
  <c r="BK19" i="2"/>
  <c r="BG19" i="2"/>
  <c r="BC19" i="2"/>
  <c r="AY19" i="2"/>
  <c r="AU19" i="2"/>
  <c r="AQ19" i="2"/>
  <c r="AM19" i="2"/>
  <c r="AI19" i="2"/>
  <c r="AE19" i="2"/>
  <c r="AA19" i="2"/>
  <c r="W19" i="2"/>
  <c r="S19" i="2"/>
  <c r="O19" i="2"/>
  <c r="H19" i="2"/>
  <c r="K19" i="2" s="1"/>
  <c r="G19" i="2"/>
  <c r="D19" i="2"/>
  <c r="FH18" i="2"/>
  <c r="FD18" i="2"/>
  <c r="EZ18" i="2"/>
  <c r="FC18" i="2" s="1"/>
  <c r="EV18" i="2"/>
  <c r="EY18" i="2" s="1"/>
  <c r="EU18" i="2"/>
  <c r="ER18" i="2"/>
  <c r="EN18" i="2"/>
  <c r="EQ18" i="2" s="1"/>
  <c r="EJ18" i="2"/>
  <c r="EM18" i="2" s="1"/>
  <c r="EI18" i="2"/>
  <c r="EF18" i="2"/>
  <c r="EE18" i="2"/>
  <c r="EB18" i="2"/>
  <c r="DX18" i="2"/>
  <c r="EA18" i="2" s="1"/>
  <c r="DT18" i="2"/>
  <c r="DW18" i="2" s="1"/>
  <c r="DP18" i="2"/>
  <c r="DS18" i="2" s="1"/>
  <c r="DO18" i="2"/>
  <c r="DL18" i="2"/>
  <c r="DH18" i="2"/>
  <c r="DK18" i="2" s="1"/>
  <c r="DD18" i="2"/>
  <c r="DG18" i="2" s="1"/>
  <c r="CZ18" i="2"/>
  <c r="DC18" i="2" s="1"/>
  <c r="CY18" i="2"/>
  <c r="CV18" i="2"/>
  <c r="CR18" i="2"/>
  <c r="CU18" i="2" s="1"/>
  <c r="CN18" i="2"/>
  <c r="CQ18" i="2" s="1"/>
  <c r="CJ18" i="2"/>
  <c r="CM18" i="2" s="1"/>
  <c r="CI18" i="2"/>
  <c r="CF18" i="2"/>
  <c r="CB18" i="2"/>
  <c r="CE18" i="2" s="1"/>
  <c r="CA18" i="2"/>
  <c r="BX18" i="2"/>
  <c r="BT18" i="2"/>
  <c r="BW18" i="2" s="1"/>
  <c r="BS18" i="2"/>
  <c r="BP18" i="2"/>
  <c r="BL18" i="2"/>
  <c r="BO18" i="2" s="1"/>
  <c r="BK18" i="2"/>
  <c r="BG18" i="2"/>
  <c r="BC18" i="2"/>
  <c r="AY18" i="2"/>
  <c r="AU18" i="2"/>
  <c r="AQ18" i="2"/>
  <c r="AM18" i="2"/>
  <c r="AI18" i="2"/>
  <c r="AE18" i="2"/>
  <c r="AA18" i="2"/>
  <c r="W18" i="2"/>
  <c r="S18" i="2"/>
  <c r="O18" i="2"/>
  <c r="H18" i="2"/>
  <c r="K18" i="2" s="1"/>
  <c r="D18" i="2"/>
  <c r="G18" i="2" s="1"/>
  <c r="FH17" i="2"/>
  <c r="FD17" i="2"/>
  <c r="FC17" i="2"/>
  <c r="EZ17" i="2"/>
  <c r="EV17" i="2"/>
  <c r="EY17" i="2" s="1"/>
  <c r="ER17" i="2"/>
  <c r="EU17" i="2" s="1"/>
  <c r="EN17" i="2"/>
  <c r="EQ17" i="2" s="1"/>
  <c r="EM17" i="2"/>
  <c r="EJ17" i="2"/>
  <c r="EF17" i="2"/>
  <c r="EI17" i="2" s="1"/>
  <c r="EB17" i="2"/>
  <c r="EE17" i="2" s="1"/>
  <c r="DX17" i="2"/>
  <c r="EA17" i="2" s="1"/>
  <c r="DW17" i="2"/>
  <c r="DT17" i="2"/>
  <c r="DP17" i="2"/>
  <c r="DS17" i="2" s="1"/>
  <c r="DL17" i="2"/>
  <c r="DO17" i="2" s="1"/>
  <c r="DK17" i="2"/>
  <c r="DH17" i="2"/>
  <c r="DG17" i="2"/>
  <c r="DD17" i="2"/>
  <c r="CZ17" i="2"/>
  <c r="DC17" i="2" s="1"/>
  <c r="CV17" i="2"/>
  <c r="CY17" i="2" s="1"/>
  <c r="CU17" i="2"/>
  <c r="CR17" i="2"/>
  <c r="CQ17" i="2"/>
  <c r="CN17" i="2"/>
  <c r="CJ17" i="2"/>
  <c r="CM17" i="2" s="1"/>
  <c r="CF17" i="2"/>
  <c r="CI17" i="2" s="1"/>
  <c r="CB17" i="2"/>
  <c r="CE17" i="2" s="1"/>
  <c r="CA17" i="2"/>
  <c r="BX17" i="2"/>
  <c r="BT17" i="2"/>
  <c r="BW17" i="2" s="1"/>
  <c r="BP17" i="2"/>
  <c r="BS17" i="2" s="1"/>
  <c r="BL17" i="2"/>
  <c r="BO17" i="2" s="1"/>
  <c r="BK17" i="2"/>
  <c r="BG17" i="2"/>
  <c r="BC17" i="2"/>
  <c r="AY17" i="2"/>
  <c r="AU17" i="2"/>
  <c r="AQ17" i="2"/>
  <c r="AM17" i="2"/>
  <c r="AI17" i="2"/>
  <c r="AE17" i="2"/>
  <c r="AA17" i="2"/>
  <c r="W17" i="2"/>
  <c r="S17" i="2"/>
  <c r="O17" i="2"/>
  <c r="H17" i="2"/>
  <c r="K17" i="2" s="1"/>
  <c r="D17" i="2"/>
  <c r="G17" i="2" s="1"/>
  <c r="FH16" i="2"/>
  <c r="FD16" i="2"/>
  <c r="EZ16" i="2"/>
  <c r="FC16" i="2" s="1"/>
  <c r="EY16" i="2"/>
  <c r="EV16" i="2"/>
  <c r="ER16" i="2"/>
  <c r="EU16" i="2" s="1"/>
  <c r="EQ16" i="2"/>
  <c r="EN16" i="2"/>
  <c r="EJ16" i="2"/>
  <c r="EM16" i="2" s="1"/>
  <c r="EF16" i="2"/>
  <c r="EI16" i="2" s="1"/>
  <c r="EB16" i="2"/>
  <c r="EE16" i="2" s="1"/>
  <c r="EA16" i="2"/>
  <c r="DX16" i="2"/>
  <c r="DT16" i="2"/>
  <c r="DW16" i="2" s="1"/>
  <c r="DS16" i="2"/>
  <c r="DP16" i="2"/>
  <c r="DO16" i="2"/>
  <c r="DL16" i="2"/>
  <c r="DK16" i="2"/>
  <c r="DH16" i="2"/>
  <c r="DD16" i="2"/>
  <c r="DG16" i="2" s="1"/>
  <c r="CZ16" i="2"/>
  <c r="DC16" i="2" s="1"/>
  <c r="CV16" i="2"/>
  <c r="CY16" i="2" s="1"/>
  <c r="CU16" i="2"/>
  <c r="CR16" i="2"/>
  <c r="CN16" i="2"/>
  <c r="CQ16" i="2" s="1"/>
  <c r="CJ16" i="2"/>
  <c r="CM16" i="2" s="1"/>
  <c r="CI16" i="2"/>
  <c r="CF16" i="2"/>
  <c r="CE16" i="2"/>
  <c r="CB16" i="2"/>
  <c r="BX16" i="2"/>
  <c r="CA16" i="2" s="1"/>
  <c r="BT16" i="2"/>
  <c r="BW16" i="2" s="1"/>
  <c r="BP16" i="2"/>
  <c r="BS16" i="2" s="1"/>
  <c r="BO16" i="2"/>
  <c r="BL16" i="2"/>
  <c r="BK16" i="2"/>
  <c r="BG16" i="2"/>
  <c r="BC16" i="2"/>
  <c r="AY16" i="2"/>
  <c r="AU16" i="2"/>
  <c r="AQ16" i="2"/>
  <c r="AM16" i="2"/>
  <c r="AI16" i="2"/>
  <c r="AE16" i="2"/>
  <c r="AA16" i="2"/>
  <c r="W16" i="2"/>
  <c r="S16" i="2"/>
  <c r="O16" i="2"/>
  <c r="K16" i="2"/>
  <c r="H16" i="2"/>
  <c r="D16" i="2"/>
  <c r="G16" i="2" s="1"/>
  <c r="FH15" i="2"/>
  <c r="FD15" i="2"/>
  <c r="EZ15" i="2"/>
  <c r="FC15" i="2" s="1"/>
  <c r="EY15" i="2"/>
  <c r="EV15" i="2"/>
  <c r="ER15" i="2"/>
  <c r="EU15" i="2" s="1"/>
  <c r="EN15" i="2"/>
  <c r="EQ15" i="2" s="1"/>
  <c r="EJ15" i="2"/>
  <c r="EM15" i="2" s="1"/>
  <c r="EI15" i="2"/>
  <c r="EF15" i="2"/>
  <c r="EB15" i="2"/>
  <c r="EE15" i="2" s="1"/>
  <c r="DX15" i="2"/>
  <c r="EA15" i="2" s="1"/>
  <c r="DT15" i="2"/>
  <c r="DW15" i="2" s="1"/>
  <c r="DS15" i="2"/>
  <c r="DP15" i="2"/>
  <c r="DL15" i="2"/>
  <c r="DO15" i="2" s="1"/>
  <c r="DH15" i="2"/>
  <c r="DK15" i="2" s="1"/>
  <c r="DD15" i="2"/>
  <c r="DG15" i="2" s="1"/>
  <c r="DC15" i="2"/>
  <c r="CZ15" i="2"/>
  <c r="CV15" i="2"/>
  <c r="CY15" i="2" s="1"/>
  <c r="CR15" i="2"/>
  <c r="CU15" i="2" s="1"/>
  <c r="CN15" i="2"/>
  <c r="CQ15" i="2" s="1"/>
  <c r="CM15" i="2"/>
  <c r="CJ15" i="2"/>
  <c r="CF15" i="2"/>
  <c r="CI15" i="2" s="1"/>
  <c r="CB15" i="2"/>
  <c r="CE15" i="2" s="1"/>
  <c r="BX15" i="2"/>
  <c r="CA15" i="2" s="1"/>
  <c r="BW15" i="2"/>
  <c r="BT15" i="2"/>
  <c r="BP15" i="2"/>
  <c r="BS15" i="2" s="1"/>
  <c r="BL15" i="2"/>
  <c r="BO15" i="2" s="1"/>
  <c r="BK15" i="2"/>
  <c r="BG15" i="2"/>
  <c r="BC15" i="2"/>
  <c r="AY15" i="2"/>
  <c r="AU15" i="2"/>
  <c r="AQ15" i="2"/>
  <c r="AM15" i="2"/>
  <c r="AI15" i="2"/>
  <c r="AE15" i="2"/>
  <c r="AA15" i="2"/>
  <c r="W15" i="2"/>
  <c r="S15" i="2"/>
  <c r="O15" i="2"/>
  <c r="H15" i="2"/>
  <c r="K15" i="2" s="1"/>
  <c r="D15" i="2"/>
  <c r="G15" i="2" s="1"/>
  <c r="FH14" i="2"/>
  <c r="FD14" i="2"/>
  <c r="FC14" i="2"/>
  <c r="EZ14" i="2"/>
  <c r="EV14" i="2"/>
  <c r="EY14" i="2" s="1"/>
  <c r="ER14" i="2"/>
  <c r="EU14" i="2" s="1"/>
  <c r="EQ14" i="2"/>
  <c r="EN14" i="2"/>
  <c r="EM14" i="2"/>
  <c r="EJ14" i="2"/>
  <c r="EF14" i="2"/>
  <c r="EI14" i="2" s="1"/>
  <c r="EB14" i="2"/>
  <c r="EE14" i="2" s="1"/>
  <c r="DX14" i="2"/>
  <c r="EA14" i="2" s="1"/>
  <c r="DW14" i="2"/>
  <c r="DT14" i="2"/>
  <c r="DP14" i="2"/>
  <c r="DS14" i="2" s="1"/>
  <c r="DL14" i="2"/>
  <c r="DO14" i="2" s="1"/>
  <c r="DH14" i="2"/>
  <c r="DK14" i="2" s="1"/>
  <c r="DG14" i="2"/>
  <c r="DD14" i="2"/>
  <c r="CZ14" i="2"/>
  <c r="DC14" i="2" s="1"/>
  <c r="CV14" i="2"/>
  <c r="CY14" i="2" s="1"/>
  <c r="CR14" i="2"/>
  <c r="CU14" i="2" s="1"/>
  <c r="CQ14" i="2"/>
  <c r="CN14" i="2"/>
  <c r="CJ14" i="2"/>
  <c r="CM14" i="2" s="1"/>
  <c r="CI14" i="2"/>
  <c r="CF14" i="2"/>
  <c r="CB14" i="2"/>
  <c r="CE14" i="2" s="1"/>
  <c r="CA14" i="2"/>
  <c r="BX14" i="2"/>
  <c r="BT14" i="2"/>
  <c r="BW14" i="2" s="1"/>
  <c r="BP14" i="2"/>
  <c r="BS14" i="2" s="1"/>
  <c r="BL14" i="2"/>
  <c r="BO14" i="2" s="1"/>
  <c r="BK14" i="2"/>
  <c r="BG14" i="2"/>
  <c r="BC14" i="2"/>
  <c r="AY14" i="2"/>
  <c r="AU14" i="2"/>
  <c r="AQ14" i="2"/>
  <c r="AM14" i="2"/>
  <c r="AI14" i="2"/>
  <c r="AE14" i="2"/>
  <c r="AA14" i="2"/>
  <c r="W14" i="2"/>
  <c r="S14" i="2"/>
  <c r="O14" i="2"/>
  <c r="K14" i="2"/>
  <c r="H14" i="2"/>
  <c r="G14" i="2"/>
  <c r="D14" i="2"/>
  <c r="FH13" i="2"/>
  <c r="FD13" i="2"/>
  <c r="EZ13" i="2"/>
  <c r="FC13" i="2" s="1"/>
  <c r="EV13" i="2"/>
  <c r="EY13" i="2" s="1"/>
  <c r="EU13" i="2"/>
  <c r="ER13" i="2"/>
  <c r="EN13" i="2"/>
  <c r="EQ13" i="2" s="1"/>
  <c r="EJ13" i="2"/>
  <c r="EM13" i="2" s="1"/>
  <c r="EF13" i="2"/>
  <c r="EI13" i="2" s="1"/>
  <c r="EE13" i="2"/>
  <c r="EB13" i="2"/>
  <c r="DX13" i="2"/>
  <c r="EA13" i="2" s="1"/>
  <c r="DT13" i="2"/>
  <c r="DW13" i="2" s="1"/>
  <c r="DP13" i="2"/>
  <c r="DS13" i="2" s="1"/>
  <c r="DO13" i="2"/>
  <c r="DL13" i="2"/>
  <c r="DH13" i="2"/>
  <c r="DK13" i="2" s="1"/>
  <c r="DD13" i="2"/>
  <c r="DG13" i="2" s="1"/>
  <c r="CZ13" i="2"/>
  <c r="DC13" i="2" s="1"/>
  <c r="CY13" i="2"/>
  <c r="CV13" i="2"/>
  <c r="CR13" i="2"/>
  <c r="CU13" i="2" s="1"/>
  <c r="CN13" i="2"/>
  <c r="CQ13" i="2" s="1"/>
  <c r="CJ13" i="2"/>
  <c r="CM13" i="2" s="1"/>
  <c r="CI13" i="2"/>
  <c r="CF13" i="2"/>
  <c r="CB13" i="2"/>
  <c r="CE13" i="2" s="1"/>
  <c r="BX13" i="2"/>
  <c r="CA13" i="2" s="1"/>
  <c r="BT13" i="2"/>
  <c r="BW13" i="2" s="1"/>
  <c r="BS13" i="2"/>
  <c r="BP13" i="2"/>
  <c r="BL13" i="2"/>
  <c r="BO13" i="2" s="1"/>
  <c r="BK13" i="2"/>
  <c r="BG13" i="2"/>
  <c r="BC13" i="2"/>
  <c r="AY13" i="2"/>
  <c r="AU13" i="2"/>
  <c r="AQ13" i="2"/>
  <c r="AM13" i="2"/>
  <c r="AI13" i="2"/>
  <c r="AE13" i="2"/>
  <c r="AA13" i="2"/>
  <c r="W13" i="2"/>
  <c r="S13" i="2"/>
  <c r="O13" i="2"/>
  <c r="K13" i="2"/>
  <c r="H13" i="2"/>
  <c r="D13" i="2"/>
  <c r="G13" i="2" s="1"/>
  <c r="FH12" i="2"/>
  <c r="FD12" i="2"/>
  <c r="EZ12" i="2"/>
  <c r="FC12" i="2" s="1"/>
  <c r="EY12" i="2"/>
  <c r="EV12" i="2"/>
  <c r="ER12" i="2"/>
  <c r="EU12" i="2" s="1"/>
  <c r="EN12" i="2"/>
  <c r="EQ12" i="2" s="1"/>
  <c r="EJ12" i="2"/>
  <c r="EM12" i="2" s="1"/>
  <c r="EI12" i="2"/>
  <c r="EF12" i="2"/>
  <c r="EB12" i="2"/>
  <c r="EE12" i="2" s="1"/>
  <c r="EA12" i="2"/>
  <c r="DX12" i="2"/>
  <c r="DT12" i="2"/>
  <c r="DW12" i="2" s="1"/>
  <c r="DS12" i="2"/>
  <c r="DP12" i="2"/>
  <c r="DL12" i="2"/>
  <c r="DO12" i="2" s="1"/>
  <c r="DH12" i="2"/>
  <c r="DK12" i="2" s="1"/>
  <c r="DD12" i="2"/>
  <c r="DG12" i="2" s="1"/>
  <c r="DC12" i="2"/>
  <c r="CZ12" i="2"/>
  <c r="CV12" i="2"/>
  <c r="CY12" i="2" s="1"/>
  <c r="CU12" i="2"/>
  <c r="CR12" i="2"/>
  <c r="CQ12" i="2"/>
  <c r="CN12" i="2"/>
  <c r="CM12" i="2"/>
  <c r="CJ12" i="2"/>
  <c r="CF12" i="2"/>
  <c r="CI12" i="2" s="1"/>
  <c r="CB12" i="2"/>
  <c r="CE12" i="2" s="1"/>
  <c r="BX12" i="2"/>
  <c r="CA12" i="2" s="1"/>
  <c r="BW12" i="2"/>
  <c r="BT12" i="2"/>
  <c r="BP12" i="2"/>
  <c r="BS12" i="2" s="1"/>
  <c r="BL12" i="2"/>
  <c r="BO12" i="2" s="1"/>
  <c r="BK12" i="2"/>
  <c r="BG12" i="2"/>
  <c r="BC12" i="2"/>
  <c r="AY12" i="2"/>
  <c r="AU12" i="2"/>
  <c r="AQ12" i="2"/>
  <c r="AM12" i="2"/>
  <c r="AI12" i="2"/>
  <c r="AE12" i="2"/>
  <c r="AA12" i="2"/>
  <c r="W12" i="2"/>
  <c r="S12" i="2"/>
  <c r="O12" i="2"/>
  <c r="H12" i="2"/>
  <c r="K12" i="2" s="1"/>
  <c r="D12" i="2"/>
  <c r="G12" i="2" s="1"/>
  <c r="FH11" i="2"/>
  <c r="FD11" i="2"/>
  <c r="EZ11" i="2"/>
  <c r="FC11" i="2" s="1"/>
  <c r="EV11" i="2"/>
  <c r="EY11" i="2" s="1"/>
  <c r="ER11" i="2"/>
  <c r="EU11" i="2" s="1"/>
  <c r="EQ11" i="2"/>
  <c r="EN11" i="2"/>
  <c r="EJ11" i="2"/>
  <c r="EM11" i="2" s="1"/>
  <c r="EF11" i="2"/>
  <c r="EI11" i="2" s="1"/>
  <c r="EE11" i="2"/>
  <c r="EB11" i="2"/>
  <c r="EA11" i="2"/>
  <c r="DX11" i="2"/>
  <c r="DT11" i="2"/>
  <c r="DW11" i="2" s="1"/>
  <c r="DP11" i="2"/>
  <c r="DS11" i="2" s="1"/>
  <c r="DO11" i="2"/>
  <c r="DL11" i="2"/>
  <c r="DK11" i="2"/>
  <c r="DH11" i="2"/>
  <c r="DD11" i="2"/>
  <c r="DG11" i="2" s="1"/>
  <c r="CZ11" i="2"/>
  <c r="DC11" i="2" s="1"/>
  <c r="CV11" i="2"/>
  <c r="CY11" i="2" s="1"/>
  <c r="CU11" i="2"/>
  <c r="CR11" i="2"/>
  <c r="CN11" i="2"/>
  <c r="CQ11" i="2" s="1"/>
  <c r="CJ11" i="2"/>
  <c r="CM11" i="2" s="1"/>
  <c r="CF11" i="2"/>
  <c r="CI11" i="2" s="1"/>
  <c r="CE11" i="2"/>
  <c r="CB11" i="2"/>
  <c r="BX11" i="2"/>
  <c r="CA11" i="2" s="1"/>
  <c r="BT11" i="2"/>
  <c r="BW11" i="2" s="1"/>
  <c r="BS11" i="2"/>
  <c r="BP11" i="2"/>
  <c r="BO11" i="2"/>
  <c r="BL11" i="2"/>
  <c r="BK11" i="2"/>
  <c r="BG11" i="2"/>
  <c r="BC11" i="2"/>
  <c r="AY11" i="2"/>
  <c r="AU11" i="2"/>
  <c r="AQ11" i="2"/>
  <c r="AM11" i="2"/>
  <c r="AI11" i="2"/>
  <c r="AE11" i="2"/>
  <c r="AA11" i="2"/>
  <c r="W11" i="2"/>
  <c r="S11" i="2"/>
  <c r="O11" i="2"/>
  <c r="H11" i="2"/>
  <c r="K11" i="2" s="1"/>
  <c r="G11" i="2"/>
  <c r="D11" i="2"/>
  <c r="FH10" i="2"/>
  <c r="FD10" i="2"/>
  <c r="EZ10" i="2"/>
  <c r="FC10" i="2" s="1"/>
  <c r="EV10" i="2"/>
  <c r="EY10" i="2" s="1"/>
  <c r="EU10" i="2"/>
  <c r="ER10" i="2"/>
  <c r="EN10" i="2"/>
  <c r="EQ10" i="2" s="1"/>
  <c r="EM10" i="2"/>
  <c r="EJ10" i="2"/>
  <c r="EI10" i="2"/>
  <c r="EF10" i="2"/>
  <c r="EE10" i="2"/>
  <c r="EB10" i="2"/>
  <c r="DX10" i="2"/>
  <c r="EA10" i="2" s="1"/>
  <c r="DT10" i="2"/>
  <c r="DW10" i="2" s="1"/>
  <c r="DP10" i="2"/>
  <c r="DS10" i="2" s="1"/>
  <c r="DO10" i="2"/>
  <c r="DL10" i="2"/>
  <c r="DH10" i="2"/>
  <c r="DK10" i="2" s="1"/>
  <c r="DD10" i="2"/>
  <c r="DG10" i="2" s="1"/>
  <c r="DC10" i="2"/>
  <c r="CZ10" i="2"/>
  <c r="CY10" i="2"/>
  <c r="CV10" i="2"/>
  <c r="CR10" i="2"/>
  <c r="CU10" i="2" s="1"/>
  <c r="CN10" i="2"/>
  <c r="CQ10" i="2" s="1"/>
  <c r="CJ10" i="2"/>
  <c r="CM10" i="2" s="1"/>
  <c r="CI10" i="2"/>
  <c r="CF10" i="2"/>
  <c r="CB10" i="2"/>
  <c r="CE10" i="2" s="1"/>
  <c r="BX10" i="2"/>
  <c r="CA10" i="2" s="1"/>
  <c r="BT10" i="2"/>
  <c r="BW10" i="2" s="1"/>
  <c r="BS10" i="2"/>
  <c r="BP10" i="2"/>
  <c r="BL10" i="2"/>
  <c r="BO10" i="2" s="1"/>
  <c r="BK10" i="2"/>
  <c r="BG10" i="2"/>
  <c r="BC10" i="2"/>
  <c r="AY10" i="2"/>
  <c r="AU10" i="2"/>
  <c r="AQ10" i="2"/>
  <c r="AM10" i="2"/>
  <c r="AI10" i="2"/>
  <c r="AE10" i="2"/>
  <c r="AA10" i="2"/>
  <c r="W10" i="2"/>
  <c r="S10" i="2"/>
  <c r="O10" i="2"/>
  <c r="H10" i="2"/>
  <c r="K10" i="2" s="1"/>
  <c r="D10" i="2"/>
  <c r="G10" i="2" s="1"/>
  <c r="FH9" i="2"/>
  <c r="FD9" i="2"/>
  <c r="FC9" i="2"/>
  <c r="EZ9" i="2"/>
  <c r="EV9" i="2"/>
  <c r="EY9" i="2" s="1"/>
  <c r="ER9" i="2"/>
  <c r="EU9" i="2" s="1"/>
  <c r="EQ9" i="2"/>
  <c r="EN9" i="2"/>
  <c r="EM9" i="2"/>
  <c r="EJ9" i="2"/>
  <c r="EF9" i="2"/>
  <c r="EI9" i="2" s="1"/>
  <c r="EB9" i="2"/>
  <c r="EE9" i="2" s="1"/>
  <c r="DX9" i="2"/>
  <c r="EA9" i="2" s="1"/>
  <c r="DW9" i="2"/>
  <c r="DT9" i="2"/>
  <c r="DP9" i="2"/>
  <c r="DS9" i="2" s="1"/>
  <c r="DL9" i="2"/>
  <c r="DO9" i="2" s="1"/>
  <c r="DH9" i="2"/>
  <c r="DK9" i="2" s="1"/>
  <c r="DG9" i="2"/>
  <c r="DD9" i="2"/>
  <c r="CZ9" i="2"/>
  <c r="DC9" i="2" s="1"/>
  <c r="CV9" i="2"/>
  <c r="CY9" i="2" s="1"/>
  <c r="CU9" i="2"/>
  <c r="CR9" i="2"/>
  <c r="CQ9" i="2"/>
  <c r="CN9" i="2"/>
  <c r="CJ9" i="2"/>
  <c r="CM9" i="2" s="1"/>
  <c r="CF9" i="2"/>
  <c r="CI9" i="2" s="1"/>
  <c r="CE9" i="2"/>
  <c r="CB9" i="2"/>
  <c r="CA9" i="2"/>
  <c r="BX9" i="2"/>
  <c r="BT9" i="2"/>
  <c r="BW9" i="2" s="1"/>
  <c r="BP9" i="2"/>
  <c r="BS9" i="2" s="1"/>
  <c r="BL9" i="2"/>
  <c r="BO9" i="2" s="1"/>
  <c r="BK9" i="2"/>
  <c r="BG9" i="2"/>
  <c r="BC9" i="2"/>
  <c r="AY9" i="2"/>
  <c r="AU9" i="2"/>
  <c r="AQ9" i="2"/>
  <c r="AM9" i="2"/>
  <c r="AI9" i="2"/>
  <c r="AE9" i="2"/>
  <c r="AA9" i="2"/>
  <c r="W9" i="2"/>
  <c r="S9" i="2"/>
  <c r="O9" i="2"/>
  <c r="H9" i="2"/>
  <c r="K9" i="2" s="1"/>
  <c r="D9" i="2"/>
  <c r="G9" i="2" s="1"/>
  <c r="FH8" i="2"/>
  <c r="FD8" i="2"/>
  <c r="EZ8" i="2"/>
  <c r="FC8" i="2" s="1"/>
  <c r="EV8" i="2"/>
  <c r="EY8" i="2" s="1"/>
  <c r="ER8" i="2"/>
  <c r="EU8" i="2" s="1"/>
  <c r="EQ8" i="2"/>
  <c r="EN8" i="2"/>
  <c r="EJ8" i="2"/>
  <c r="EM8" i="2" s="1"/>
  <c r="EF8" i="2"/>
  <c r="EI8" i="2" s="1"/>
  <c r="EB8" i="2"/>
  <c r="EE8" i="2" s="1"/>
  <c r="EA8" i="2"/>
  <c r="DX8" i="2"/>
  <c r="DT8" i="2"/>
  <c r="DW8" i="2" s="1"/>
  <c r="DS8" i="2"/>
  <c r="DP8" i="2"/>
  <c r="DL8" i="2"/>
  <c r="DO8" i="2" s="1"/>
  <c r="DK8" i="2"/>
  <c r="DH8" i="2"/>
  <c r="DD8" i="2"/>
  <c r="DG8" i="2" s="1"/>
  <c r="CZ8" i="2"/>
  <c r="DC8" i="2" s="1"/>
  <c r="CV8" i="2"/>
  <c r="CY8" i="2" s="1"/>
  <c r="CU8" i="2"/>
  <c r="CR8" i="2"/>
  <c r="CN8" i="2"/>
  <c r="CQ8" i="2" s="1"/>
  <c r="CM8" i="2"/>
  <c r="CJ8" i="2"/>
  <c r="CI8" i="2"/>
  <c r="CF8" i="2"/>
  <c r="CE8" i="2"/>
  <c r="CB8" i="2"/>
  <c r="BX8" i="2"/>
  <c r="CA8" i="2" s="1"/>
  <c r="BT8" i="2"/>
  <c r="BW8" i="2" s="1"/>
  <c r="BP8" i="2"/>
  <c r="BS8" i="2" s="1"/>
  <c r="BO8" i="2"/>
  <c r="BL8" i="2"/>
  <c r="BK8" i="2"/>
  <c r="BG8" i="2"/>
  <c r="BC8" i="2"/>
  <c r="AY8" i="2"/>
  <c r="AU8" i="2"/>
  <c r="AQ8" i="2"/>
  <c r="AM8" i="2"/>
  <c r="AI8" i="2"/>
  <c r="AE8" i="2"/>
  <c r="AA8" i="2"/>
  <c r="W8" i="2"/>
  <c r="S8" i="2"/>
  <c r="O8" i="2"/>
  <c r="K8" i="2"/>
  <c r="H8" i="2"/>
  <c r="D8" i="2"/>
  <c r="G8" i="2" s="1"/>
  <c r="FH7" i="2"/>
  <c r="FD7" i="2"/>
  <c r="EZ7" i="2"/>
  <c r="FC7" i="2" s="1"/>
  <c r="EY7" i="2"/>
  <c r="EV7" i="2"/>
  <c r="ER7" i="2"/>
  <c r="EU7" i="2" s="1"/>
  <c r="EN7" i="2"/>
  <c r="EQ7" i="2" s="1"/>
  <c r="EJ7" i="2"/>
  <c r="EM7" i="2" s="1"/>
  <c r="EI7" i="2"/>
  <c r="EF7" i="2"/>
  <c r="EB7" i="2"/>
  <c r="EE7" i="2" s="1"/>
  <c r="DX7" i="2"/>
  <c r="EA7" i="2" s="1"/>
  <c r="DT7" i="2"/>
  <c r="DW7" i="2" s="1"/>
  <c r="DS7" i="2"/>
  <c r="DP7" i="2"/>
  <c r="DL7" i="2"/>
  <c r="DO7" i="2" s="1"/>
  <c r="DH7" i="2"/>
  <c r="DK7" i="2" s="1"/>
  <c r="DD7" i="2"/>
  <c r="DG7" i="2" s="1"/>
  <c r="DC7" i="2"/>
  <c r="CZ7" i="2"/>
  <c r="CV7" i="2"/>
  <c r="CY7" i="2" s="1"/>
  <c r="CR7" i="2"/>
  <c r="CU7" i="2" s="1"/>
  <c r="CN7" i="2"/>
  <c r="CQ7" i="2" s="1"/>
  <c r="CM7" i="2"/>
  <c r="CJ7" i="2"/>
  <c r="CF7" i="2"/>
  <c r="CI7" i="2" s="1"/>
  <c r="CB7" i="2"/>
  <c r="CE7" i="2" s="1"/>
  <c r="BX7" i="2"/>
  <c r="CA7" i="2" s="1"/>
  <c r="BW7" i="2"/>
  <c r="BT7" i="2"/>
  <c r="BP7" i="2"/>
  <c r="BS7" i="2" s="1"/>
  <c r="BL7" i="2"/>
  <c r="BO7" i="2" s="1"/>
  <c r="BK7" i="2"/>
  <c r="BG7" i="2"/>
  <c r="BC7" i="2"/>
  <c r="AY7" i="2"/>
  <c r="AU7" i="2"/>
  <c r="AQ7" i="2"/>
  <c r="AM7" i="2"/>
  <c r="AI7" i="2"/>
  <c r="AE7" i="2"/>
  <c r="AA7" i="2"/>
  <c r="W7" i="2"/>
  <c r="S7" i="2"/>
  <c r="O7" i="2"/>
  <c r="H7" i="2"/>
  <c r="K7" i="2" s="1"/>
  <c r="D7" i="2"/>
  <c r="G7" i="2" s="1"/>
  <c r="FH6" i="2"/>
  <c r="FD6" i="2"/>
  <c r="FC6" i="2"/>
  <c r="EZ6" i="2"/>
  <c r="EV6" i="2"/>
  <c r="EY6" i="2" s="1"/>
  <c r="EU6" i="2"/>
  <c r="ER6" i="2"/>
  <c r="EN6" i="2"/>
  <c r="EQ6" i="2" s="1"/>
  <c r="EM6" i="2"/>
  <c r="EJ6" i="2"/>
  <c r="EF6" i="2"/>
  <c r="EI6" i="2" s="1"/>
  <c r="EB6" i="2"/>
  <c r="EE6" i="2" s="1"/>
  <c r="DX6" i="2"/>
  <c r="EA6" i="2" s="1"/>
  <c r="DW6" i="2"/>
  <c r="DT6" i="2"/>
  <c r="DP6" i="2"/>
  <c r="DS6" i="2" s="1"/>
  <c r="DO6" i="2"/>
  <c r="DL6" i="2"/>
  <c r="DK6" i="2"/>
  <c r="DH6" i="2"/>
  <c r="DG6" i="2"/>
  <c r="DD6" i="2"/>
  <c r="CZ6" i="2"/>
  <c r="DC6" i="2" s="1"/>
  <c r="CV6" i="2"/>
  <c r="CY6" i="2" s="1"/>
  <c r="CR6" i="2"/>
  <c r="CU6" i="2" s="1"/>
  <c r="CQ6" i="2"/>
  <c r="CN6" i="2"/>
  <c r="CJ6" i="2"/>
  <c r="CM6" i="2" s="1"/>
  <c r="CF6" i="2"/>
  <c r="CI6" i="2" s="1"/>
  <c r="CE6" i="2"/>
  <c r="CB6" i="2"/>
  <c r="CA6" i="2"/>
  <c r="BX6" i="2"/>
  <c r="BT6" i="2"/>
  <c r="BW6" i="2" s="1"/>
  <c r="BP6" i="2"/>
  <c r="BS6" i="2" s="1"/>
  <c r="BL6" i="2"/>
  <c r="BO6" i="2" s="1"/>
  <c r="BK6" i="2"/>
  <c r="BG6" i="2"/>
  <c r="BC6" i="2"/>
  <c r="AY6" i="2"/>
  <c r="AU6" i="2"/>
  <c r="AQ6" i="2"/>
  <c r="AM6" i="2"/>
  <c r="AI6" i="2"/>
  <c r="AE6" i="2"/>
  <c r="AA6" i="2"/>
  <c r="W6" i="2"/>
  <c r="S6" i="2"/>
  <c r="O6" i="2"/>
  <c r="H6" i="2"/>
  <c r="K6" i="2" s="1"/>
  <c r="G6" i="2"/>
  <c r="D6" i="2"/>
  <c r="FH5" i="2"/>
  <c r="FD5" i="2"/>
  <c r="EZ5" i="2"/>
  <c r="FC5" i="2" s="1"/>
  <c r="EV5" i="2"/>
  <c r="EY5" i="2" s="1"/>
  <c r="EU5" i="2"/>
  <c r="ER5" i="2"/>
  <c r="EN5" i="2"/>
  <c r="EQ5" i="2" s="1"/>
  <c r="EJ5" i="2"/>
  <c r="EM5" i="2" s="1"/>
  <c r="EF5" i="2"/>
  <c r="EI5" i="2" s="1"/>
  <c r="EE5" i="2"/>
  <c r="EB5" i="2"/>
  <c r="DX5" i="2"/>
  <c r="EA5" i="2" s="1"/>
  <c r="DW5" i="2"/>
  <c r="DT5" i="2"/>
  <c r="DP5" i="2"/>
  <c r="DS5" i="2" s="1"/>
  <c r="DO5" i="2"/>
  <c r="DL5" i="2"/>
  <c r="DH5" i="2"/>
  <c r="DK5" i="2" s="1"/>
  <c r="DD5" i="2"/>
  <c r="DG5" i="2" s="1"/>
  <c r="CZ5" i="2"/>
  <c r="DC5" i="2" s="1"/>
  <c r="CY5" i="2"/>
  <c r="CV5" i="2"/>
  <c r="CR5" i="2"/>
  <c r="CU5" i="2" s="1"/>
  <c r="CQ5" i="2"/>
  <c r="CN5" i="2"/>
  <c r="CM5" i="2"/>
  <c r="CJ5" i="2"/>
  <c r="CI5" i="2"/>
  <c r="CF5" i="2"/>
  <c r="CB5" i="2"/>
  <c r="CE5" i="2" s="1"/>
  <c r="BX5" i="2"/>
  <c r="CA5" i="2" s="1"/>
  <c r="BT5" i="2"/>
  <c r="BW5" i="2" s="1"/>
  <c r="BS5" i="2"/>
  <c r="BP5" i="2"/>
  <c r="BL5" i="2"/>
  <c r="BO5" i="2" s="1"/>
  <c r="BK5" i="2"/>
  <c r="BG5" i="2"/>
  <c r="BC5" i="2"/>
  <c r="AY5" i="2"/>
  <c r="AU5" i="2"/>
  <c r="AQ5" i="2"/>
  <c r="AM5" i="2"/>
  <c r="AI5" i="2"/>
  <c r="AE5" i="2"/>
  <c r="AA5" i="2"/>
  <c r="W5" i="2"/>
  <c r="S5" i="2"/>
  <c r="O5" i="2"/>
  <c r="K5" i="2"/>
  <c r="H5" i="2"/>
  <c r="D5" i="2"/>
  <c r="G5" i="2" s="1"/>
  <c r="AN23" i="1"/>
  <c r="AQ23" i="1" s="1"/>
  <c r="AJ23" i="1"/>
  <c r="AM23" i="1" s="1"/>
  <c r="AF23" i="1"/>
  <c r="AI23" i="1" s="1"/>
  <c r="AB23" i="1"/>
  <c r="AE23" i="1" s="1"/>
  <c r="X23" i="1"/>
  <c r="AA23" i="1" s="1"/>
  <c r="T23" i="1"/>
  <c r="W23" i="1" s="1"/>
  <c r="P23" i="1"/>
  <c r="S23" i="1" s="1"/>
  <c r="L23" i="1"/>
  <c r="O23" i="1" s="1"/>
  <c r="H23" i="1"/>
  <c r="K23" i="1" s="1"/>
  <c r="D23" i="1"/>
  <c r="G23" i="1" s="1"/>
  <c r="AN22" i="1"/>
  <c r="AQ22" i="1" s="1"/>
  <c r="AJ22" i="1"/>
  <c r="AM22" i="1" s="1"/>
  <c r="AF22" i="1"/>
  <c r="AI22" i="1" s="1"/>
  <c r="AB22" i="1"/>
  <c r="AE22" i="1" s="1"/>
  <c r="X22" i="1"/>
  <c r="AA22" i="1" s="1"/>
  <c r="T22" i="1"/>
  <c r="W22" i="1" s="1"/>
  <c r="P22" i="1"/>
  <c r="S22" i="1" s="1"/>
  <c r="L22" i="1"/>
  <c r="O22" i="1" s="1"/>
  <c r="H22" i="1"/>
  <c r="K22" i="1" s="1"/>
  <c r="D22" i="1"/>
  <c r="G22" i="1" s="1"/>
  <c r="AN21" i="1"/>
  <c r="AQ21" i="1" s="1"/>
  <c r="AJ21" i="1"/>
  <c r="AM21" i="1" s="1"/>
  <c r="AF21" i="1"/>
  <c r="AI21" i="1" s="1"/>
  <c r="AB21" i="1"/>
  <c r="AE21" i="1" s="1"/>
  <c r="X21" i="1"/>
  <c r="AA21" i="1" s="1"/>
  <c r="T21" i="1"/>
  <c r="W21" i="1" s="1"/>
  <c r="P21" i="1"/>
  <c r="S21" i="1" s="1"/>
  <c r="L21" i="1"/>
  <c r="O21" i="1" s="1"/>
  <c r="H21" i="1"/>
  <c r="K21" i="1" s="1"/>
  <c r="D21" i="1"/>
  <c r="G21" i="1" s="1"/>
  <c r="AN20" i="1"/>
  <c r="AQ20" i="1" s="1"/>
  <c r="AJ20" i="1"/>
  <c r="AM20" i="1" s="1"/>
  <c r="AF20" i="1"/>
  <c r="AI20" i="1" s="1"/>
  <c r="AB20" i="1"/>
  <c r="AE20" i="1" s="1"/>
  <c r="X20" i="1"/>
  <c r="AA20" i="1" s="1"/>
  <c r="T20" i="1"/>
  <c r="W20" i="1" s="1"/>
  <c r="P20" i="1"/>
  <c r="S20" i="1" s="1"/>
  <c r="L20" i="1"/>
  <c r="O20" i="1" s="1"/>
  <c r="H20" i="1"/>
  <c r="K20" i="1" s="1"/>
  <c r="D20" i="1"/>
  <c r="G20" i="1" s="1"/>
  <c r="AN19" i="1"/>
  <c r="AQ19" i="1" s="1"/>
  <c r="AJ19" i="1"/>
  <c r="AM19" i="1" s="1"/>
  <c r="AF19" i="1"/>
  <c r="AI19" i="1" s="1"/>
  <c r="AB19" i="1"/>
  <c r="AE19" i="1" s="1"/>
  <c r="X19" i="1"/>
  <c r="AA19" i="1" s="1"/>
  <c r="T19" i="1"/>
  <c r="W19" i="1" s="1"/>
  <c r="P19" i="1"/>
  <c r="S19" i="1" s="1"/>
  <c r="L19" i="1"/>
  <c r="O19" i="1" s="1"/>
  <c r="H19" i="1"/>
  <c r="K19" i="1" s="1"/>
  <c r="D19" i="1"/>
  <c r="G19" i="1" s="1"/>
  <c r="AN18" i="1"/>
  <c r="AQ18" i="1" s="1"/>
  <c r="AJ18" i="1"/>
  <c r="AM18" i="1" s="1"/>
  <c r="AF18" i="1"/>
  <c r="AI18" i="1" s="1"/>
  <c r="AB18" i="1"/>
  <c r="AE18" i="1" s="1"/>
  <c r="X18" i="1"/>
  <c r="AA18" i="1" s="1"/>
  <c r="T18" i="1"/>
  <c r="W18" i="1" s="1"/>
  <c r="P18" i="1"/>
  <c r="S18" i="1" s="1"/>
  <c r="L18" i="1"/>
  <c r="O18" i="1" s="1"/>
  <c r="H18" i="1"/>
  <c r="K18" i="1" s="1"/>
  <c r="D18" i="1"/>
  <c r="G18" i="1" s="1"/>
  <c r="AN17" i="1"/>
  <c r="AQ17" i="1" s="1"/>
  <c r="AJ17" i="1"/>
  <c r="AM17" i="1" s="1"/>
  <c r="AF17" i="1"/>
  <c r="AI17" i="1" s="1"/>
  <c r="AB17" i="1"/>
  <c r="AE17" i="1" s="1"/>
  <c r="X17" i="1"/>
  <c r="AA17" i="1" s="1"/>
  <c r="T17" i="1"/>
  <c r="W17" i="1" s="1"/>
  <c r="P17" i="1"/>
  <c r="S17" i="1" s="1"/>
  <c r="L17" i="1"/>
  <c r="O17" i="1" s="1"/>
  <c r="H17" i="1"/>
  <c r="K17" i="1" s="1"/>
  <c r="D17" i="1"/>
  <c r="G17" i="1" s="1"/>
  <c r="AN16" i="1"/>
  <c r="AQ16" i="1" s="1"/>
  <c r="AJ16" i="1"/>
  <c r="AM16" i="1" s="1"/>
  <c r="AF16" i="1"/>
  <c r="AI16" i="1" s="1"/>
  <c r="AB16" i="1"/>
  <c r="AE16" i="1" s="1"/>
  <c r="X16" i="1"/>
  <c r="AA16" i="1" s="1"/>
  <c r="T16" i="1"/>
  <c r="W16" i="1" s="1"/>
  <c r="P16" i="1"/>
  <c r="S16" i="1" s="1"/>
  <c r="L16" i="1"/>
  <c r="O16" i="1" s="1"/>
  <c r="H16" i="1"/>
  <c r="K16" i="1" s="1"/>
  <c r="D16" i="1"/>
  <c r="G16" i="1" s="1"/>
  <c r="AN15" i="1"/>
  <c r="AQ15" i="1" s="1"/>
  <c r="AJ15" i="1"/>
  <c r="AM15" i="1" s="1"/>
  <c r="AF15" i="1"/>
  <c r="AI15" i="1" s="1"/>
  <c r="AB15" i="1"/>
  <c r="AE15" i="1" s="1"/>
  <c r="X15" i="1"/>
  <c r="AA15" i="1" s="1"/>
  <c r="T15" i="1"/>
  <c r="W15" i="1" s="1"/>
  <c r="P15" i="1"/>
  <c r="S15" i="1" s="1"/>
  <c r="L15" i="1"/>
  <c r="O15" i="1" s="1"/>
  <c r="H15" i="1"/>
  <c r="K15" i="1" s="1"/>
  <c r="D15" i="1"/>
  <c r="G15" i="1" s="1"/>
  <c r="AN14" i="1"/>
  <c r="AQ14" i="1" s="1"/>
  <c r="AJ14" i="1"/>
  <c r="AM14" i="1" s="1"/>
  <c r="AF14" i="1"/>
  <c r="AI14" i="1" s="1"/>
  <c r="AB14" i="1"/>
  <c r="AE14" i="1" s="1"/>
  <c r="X14" i="1"/>
  <c r="AA14" i="1" s="1"/>
  <c r="T14" i="1"/>
  <c r="W14" i="1" s="1"/>
  <c r="P14" i="1"/>
  <c r="S14" i="1" s="1"/>
  <c r="L14" i="1"/>
  <c r="O14" i="1" s="1"/>
  <c r="H14" i="1"/>
  <c r="K14" i="1" s="1"/>
  <c r="D14" i="1"/>
  <c r="G14" i="1" s="1"/>
  <c r="AN13" i="1"/>
  <c r="AQ13" i="1" s="1"/>
  <c r="AJ13" i="1"/>
  <c r="AM13" i="1" s="1"/>
  <c r="AF13" i="1"/>
  <c r="AI13" i="1" s="1"/>
  <c r="AB13" i="1"/>
  <c r="AE13" i="1" s="1"/>
  <c r="X13" i="1"/>
  <c r="AA13" i="1" s="1"/>
  <c r="T13" i="1"/>
  <c r="W13" i="1" s="1"/>
  <c r="P13" i="1"/>
  <c r="S13" i="1" s="1"/>
  <c r="L13" i="1"/>
  <c r="O13" i="1" s="1"/>
  <c r="H13" i="1"/>
  <c r="K13" i="1" s="1"/>
  <c r="D13" i="1"/>
  <c r="G13" i="1" s="1"/>
  <c r="AN12" i="1"/>
  <c r="AQ12" i="1" s="1"/>
  <c r="AJ12" i="1"/>
  <c r="AM12" i="1" s="1"/>
  <c r="AF12" i="1"/>
  <c r="AI12" i="1" s="1"/>
  <c r="AB12" i="1"/>
  <c r="AE12" i="1" s="1"/>
  <c r="X12" i="1"/>
  <c r="AA12" i="1" s="1"/>
  <c r="T12" i="1"/>
  <c r="W12" i="1" s="1"/>
  <c r="P12" i="1"/>
  <c r="S12" i="1" s="1"/>
  <c r="L12" i="1"/>
  <c r="O12" i="1" s="1"/>
  <c r="H12" i="1"/>
  <c r="K12" i="1" s="1"/>
  <c r="D12" i="1"/>
  <c r="G12" i="1" s="1"/>
  <c r="AN11" i="1"/>
  <c r="AQ11" i="1" s="1"/>
  <c r="AJ11" i="1"/>
  <c r="AM11" i="1" s="1"/>
  <c r="AF11" i="1"/>
  <c r="AI11" i="1" s="1"/>
  <c r="AB11" i="1"/>
  <c r="AE11" i="1" s="1"/>
  <c r="X11" i="1"/>
  <c r="AA11" i="1" s="1"/>
  <c r="T11" i="1"/>
  <c r="W11" i="1" s="1"/>
  <c r="P11" i="1"/>
  <c r="S11" i="1" s="1"/>
  <c r="L11" i="1"/>
  <c r="O11" i="1" s="1"/>
  <c r="H11" i="1"/>
  <c r="K11" i="1" s="1"/>
  <c r="D11" i="1"/>
  <c r="G11" i="1" s="1"/>
  <c r="AN10" i="1"/>
  <c r="AQ10" i="1" s="1"/>
  <c r="AJ10" i="1"/>
  <c r="AM10" i="1" s="1"/>
  <c r="AF10" i="1"/>
  <c r="AI10" i="1" s="1"/>
  <c r="AB10" i="1"/>
  <c r="AE10" i="1" s="1"/>
  <c r="X10" i="1"/>
  <c r="AA10" i="1" s="1"/>
  <c r="T10" i="1"/>
  <c r="W10" i="1" s="1"/>
  <c r="P10" i="1"/>
  <c r="S10" i="1" s="1"/>
  <c r="L10" i="1"/>
  <c r="O10" i="1" s="1"/>
  <c r="H10" i="1"/>
  <c r="K10" i="1" s="1"/>
  <c r="D10" i="1"/>
  <c r="G10" i="1" s="1"/>
  <c r="AN9" i="1"/>
  <c r="AQ9" i="1" s="1"/>
  <c r="AJ9" i="1"/>
  <c r="AM9" i="1" s="1"/>
  <c r="AF9" i="1"/>
  <c r="AI9" i="1" s="1"/>
  <c r="AB9" i="1"/>
  <c r="AE9" i="1" s="1"/>
  <c r="X9" i="1"/>
  <c r="AA9" i="1" s="1"/>
  <c r="T9" i="1"/>
  <c r="W9" i="1" s="1"/>
  <c r="P9" i="1"/>
  <c r="S9" i="1" s="1"/>
  <c r="L9" i="1"/>
  <c r="O9" i="1" s="1"/>
  <c r="H9" i="1"/>
  <c r="K9" i="1" s="1"/>
  <c r="D9" i="1"/>
  <c r="G9" i="1" s="1"/>
  <c r="AN8" i="1"/>
  <c r="AQ8" i="1" s="1"/>
  <c r="AJ8" i="1"/>
  <c r="AM8" i="1" s="1"/>
  <c r="AF8" i="1"/>
  <c r="AI8" i="1" s="1"/>
  <c r="AB8" i="1"/>
  <c r="AE8" i="1" s="1"/>
  <c r="X8" i="1"/>
  <c r="AA8" i="1" s="1"/>
  <c r="T8" i="1"/>
  <c r="W8" i="1" s="1"/>
  <c r="P8" i="1"/>
  <c r="S8" i="1" s="1"/>
  <c r="L8" i="1"/>
  <c r="O8" i="1" s="1"/>
  <c r="H8" i="1"/>
  <c r="K8" i="1" s="1"/>
  <c r="D8" i="1"/>
  <c r="G8" i="1" s="1"/>
  <c r="AN7" i="1"/>
  <c r="AQ7" i="1" s="1"/>
  <c r="AJ7" i="1"/>
  <c r="AM7" i="1" s="1"/>
  <c r="AF7" i="1"/>
  <c r="AI7" i="1" s="1"/>
  <c r="AB7" i="1"/>
  <c r="AE7" i="1" s="1"/>
  <c r="X7" i="1"/>
  <c r="AA7" i="1" s="1"/>
  <c r="T7" i="1"/>
  <c r="W7" i="1" s="1"/>
  <c r="P7" i="1"/>
  <c r="S7" i="1" s="1"/>
  <c r="L7" i="1"/>
  <c r="O7" i="1" s="1"/>
  <c r="H7" i="1"/>
  <c r="K7" i="1" s="1"/>
  <c r="D7" i="1"/>
  <c r="G7" i="1" s="1"/>
  <c r="AN6" i="1"/>
  <c r="AQ6" i="1" s="1"/>
  <c r="AJ6" i="1"/>
  <c r="AM6" i="1" s="1"/>
  <c r="AF6" i="1"/>
  <c r="AI6" i="1" s="1"/>
  <c r="AB6" i="1"/>
  <c r="AE6" i="1" s="1"/>
  <c r="X6" i="1"/>
  <c r="AA6" i="1" s="1"/>
  <c r="T6" i="1"/>
  <c r="W6" i="1" s="1"/>
  <c r="P6" i="1"/>
  <c r="S6" i="1" s="1"/>
  <c r="L6" i="1"/>
  <c r="O6" i="1" s="1"/>
  <c r="H6" i="1"/>
  <c r="K6" i="1" s="1"/>
  <c r="D6" i="1"/>
  <c r="G6" i="1" s="1"/>
  <c r="AN5" i="1"/>
  <c r="AQ5" i="1" s="1"/>
  <c r="AJ5" i="1"/>
  <c r="AM5" i="1" s="1"/>
  <c r="AF5" i="1"/>
  <c r="AI5" i="1" s="1"/>
  <c r="AB5" i="1"/>
  <c r="AE5" i="1" s="1"/>
  <c r="X5" i="1"/>
  <c r="AA5" i="1" s="1"/>
  <c r="T5" i="1"/>
  <c r="W5" i="1" s="1"/>
  <c r="P5" i="1"/>
  <c r="S5" i="1" s="1"/>
  <c r="L5" i="1"/>
  <c r="O5" i="1" s="1"/>
  <c r="H5" i="1"/>
  <c r="K5" i="1" s="1"/>
  <c r="D5" i="1"/>
  <c r="G5" i="1" s="1"/>
</calcChain>
</file>

<file path=xl/sharedStrings.xml><?xml version="1.0" encoding="utf-8"?>
<sst xmlns="http://schemas.openxmlformats.org/spreadsheetml/2006/main" count="441" uniqueCount="128">
  <si>
    <t>1.-CONTROL DE SALUD INFANTIL CON EVALUACIÓN DEL DESARROLLO PSICOMOTOR</t>
  </si>
  <si>
    <t>2. EDUCACION GRUPAL EN ADOLESCENTES (PREVENCION SUICIDIO/PREVENCIÓN TRASTORNO MENTAL)</t>
  </si>
  <si>
    <t>3. INGRESO A PROGRAMA DE REGULACION DE FERTILIDAD EN POBLACIÓN ADOLESCENTE</t>
  </si>
  <si>
    <t>4.- CONTROL DE CLIMATERIO</t>
  </si>
  <si>
    <t>5.INGRESOS INTEGRALES DE PERSONAS CON CONDICIONES CRÓNICAS**</t>
  </si>
  <si>
    <t>6. INTERVENCION PSICOSOCIAL GRUPAL</t>
  </si>
  <si>
    <t>7. CONSULTA MORBILIDAD  ODONTOLÓGICA ADULTO MAYOR</t>
  </si>
  <si>
    <t>8. CONTROL DE SALUD EN ADULTOS MAYORES (EMPAM) SEGUIMIENTO AUTOVALENTE  CON RIESGO Y EN RIESGO DE DEPENDENCIA</t>
  </si>
  <si>
    <t>9. NUMERO DE PERSONAS QUE RETIRAN PACAM</t>
  </si>
  <si>
    <t>10. VISITA DOMICILIARIA INTEGRAL: EVALUACION SOBRECARGA DEL CUIDADOR "ZARIT ABREVIADO"</t>
  </si>
  <si>
    <t>N°</t>
  </si>
  <si>
    <t>Comuna / Hospital</t>
  </si>
  <si>
    <t>N° P0BLACIÓN</t>
  </si>
  <si>
    <t>% COBERTURA</t>
  </si>
  <si>
    <t>CONCENTRACIÓN</t>
  </si>
  <si>
    <t>TOTAL ACTIVIDADES</t>
  </si>
  <si>
    <t>04101-La Serena</t>
  </si>
  <si>
    <t>04101-LA SERENA</t>
  </si>
  <si>
    <t>04102-Coquimbo</t>
  </si>
  <si>
    <t>04102-COQUIMBO</t>
  </si>
  <si>
    <t>04104-La Higuera</t>
  </si>
  <si>
    <t>04104-LA HIGUERA</t>
  </si>
  <si>
    <t>04105-PaiHuano</t>
  </si>
  <si>
    <t>04105-PAIHUANO</t>
  </si>
  <si>
    <t>04106-Vicuña</t>
  </si>
  <si>
    <t>04106-VICUÑA</t>
  </si>
  <si>
    <t>04201-Illapel</t>
  </si>
  <si>
    <t>04201-ILLAPEL</t>
  </si>
  <si>
    <t>04202-Canela</t>
  </si>
  <si>
    <t>04202-CANELA</t>
  </si>
  <si>
    <t>04203-Los Vilos</t>
  </si>
  <si>
    <t>04203-LOS VILOS</t>
  </si>
  <si>
    <t>04204-Salamanca</t>
  </si>
  <si>
    <t>04204-SALAMANCA</t>
  </si>
  <si>
    <t>04301-Ovalle</t>
  </si>
  <si>
    <t>04301-OVALLE</t>
  </si>
  <si>
    <t>04302-Combarbalá</t>
  </si>
  <si>
    <t>04302-COMBARBALÁ</t>
  </si>
  <si>
    <t>04303-Monte Patria</t>
  </si>
  <si>
    <t>04303-MONTE PATRIA</t>
  </si>
  <si>
    <t>04304-Punitaqui</t>
  </si>
  <si>
    <t>04304-PUNITAQUI</t>
  </si>
  <si>
    <t>04305-Río Hurtado</t>
  </si>
  <si>
    <t>04305-RIO HURTADO</t>
  </si>
  <si>
    <t>105104-Hospital Salamanca</t>
  </si>
  <si>
    <t>105104-HOSPITAL SALAMANCA</t>
  </si>
  <si>
    <t>105105-Hospital Combarbalá</t>
  </si>
  <si>
    <t>105105-HOSPITAL COMBARBALÁ</t>
  </si>
  <si>
    <t>105106-Hospital Andacollo</t>
  </si>
  <si>
    <t>105106-HOSPITAL ANDACOLLO</t>
  </si>
  <si>
    <t>105107-Hospital Vicuña</t>
  </si>
  <si>
    <t>105107-HOSPITAL VICUÑA</t>
  </si>
  <si>
    <t>105108-Hospital Los Vilos</t>
  </si>
  <si>
    <t>105108-HOSPITAL LOS VILOS</t>
  </si>
  <si>
    <t>Fuentes:</t>
  </si>
  <si>
    <t>Rem A 01, Sección B</t>
  </si>
  <si>
    <t>Rem A 03, Sección A2</t>
  </si>
  <si>
    <t>Rem A 04/Rem A08/Rem A23/ Rem A32</t>
  </si>
  <si>
    <t>Rem A 23, Sección E</t>
  </si>
  <si>
    <t>Rem A 23, Sección A</t>
  </si>
  <si>
    <t>Rem A 01, Sección D</t>
  </si>
  <si>
    <t>Rem A 04, Sección A/Rem A08,Sección A4/  Rem A23, Sección D</t>
  </si>
  <si>
    <t>1. CONTROL DE SALUD EN POBLACIÓN INFANTIL MENOR DE 1 AÑO (2,4,6 meses)</t>
  </si>
  <si>
    <t>2. CONTROL DE SALUD INFANTIL CON EVALUACIÓN DEL DESARROLLO PSICOMOTOR (8 meses)</t>
  </si>
  <si>
    <t>3. CONTROL DE SALUD INFANTIL CON EVALUACIÓN DEL DESARROLLO PSICOMOTOR (18 meses)</t>
  </si>
  <si>
    <t>4. CONTROL DE SALUD INFANTIL CON EVALUACIÓN DEL DESARROLLO PSICOMOTOR (3 años)</t>
  </si>
  <si>
    <t>5. CONSULTA DE MORBILIDAD EN POBLACIÓN INFANTIL (&lt;10 años)</t>
  </si>
  <si>
    <t>6. CONSULTA DE REEVALUACION DE DEFICIT/REZAGO DEL DESARROLLO PSICOMOTOR (&lt;2 años)</t>
  </si>
  <si>
    <t>7. CONSULTA DE REEVALUACION DE DEFICIT/REZAGO DEL DESARROLLO PSICOMOTOR (&gt;= 2 años y &lt;4 años)</t>
  </si>
  <si>
    <t>8. CONTROL DE CRÓNICOS RESPIRATORIO SALA IRA (&lt;20 años)  (med kine enf)</t>
  </si>
  <si>
    <t>9. INGRESO AGUDOS A SALA IRA SEGÚN DIAGNOSTICO (&lt;20 años)  (med kine)</t>
  </si>
  <si>
    <t>10. CONTROL DE SALUD INTEGRAL EN POBLACIÓN ADOLESCENTE (&gt;= 10 años y &lt;=19 años) (med enf matrona)</t>
  </si>
  <si>
    <t>11. CONSULTA DE MORBILIDAD EN POBLACIÓN ADOLESCENTE (&gt;= 10 años y &lt;=19 años)</t>
  </si>
  <si>
    <t>12. INGRESO A PROGRAMA DE REGULACION DE FERTILIDAD EN POBLACIÓN ADOLESCENTE (&gt;= 10 años y &lt;=19 años)</t>
  </si>
  <si>
    <t>13. CONSEJERIA EN SALUD SEXUAL Y REPRODUCTIVA EN POBLACIÓN ADOLESCENTE*** (&gt;= 10 años y &lt;=19 años) (med enf mat Ts psicologo)</t>
  </si>
  <si>
    <t>14. CONSEJERIA EN PREVENCION VIH E ITS*** (&gt;= 10 años y &lt;=19 años)</t>
  </si>
  <si>
    <t>15. CONTROL DE SALUD MENTAL EN POBLACIÓN ADOLESCENTE (&gt;= 10 años y &lt;=19 años)</t>
  </si>
  <si>
    <t>16. CONTROL DE SALUD EN POBLACIÓN INFANTIL INGRESO - DIÁDA (MADRE -RN incluye puerperio) (&lt;= 28 dias)</t>
  </si>
  <si>
    <t xml:space="preserve">17. INGRESO CONTROL PRENATAL (10 a 24 años) </t>
  </si>
  <si>
    <t xml:space="preserve">18. INGRESO A PROGRAMA DE REGULACION DE FERTILIDAD EN POBLACIÓN ADULTA (20 a 24 años ) </t>
  </si>
  <si>
    <r>
      <t>19. CONSEJERIA EN SALUD SEXUAL Y REPRODUCTIVA (Mujer 20 a 24 años</t>
    </r>
    <r>
      <rPr>
        <sz val="9"/>
        <rFont val="Calibri"/>
        <family val="2"/>
        <scheme val="minor"/>
      </rPr>
      <t>)</t>
    </r>
  </si>
  <si>
    <t>20. CONTROL GINECOLOGICO (mujer &gt;= 20 años )</t>
  </si>
  <si>
    <t xml:space="preserve">22. CONTROL DE SALUD MENTAL (POR MÉDICO) </t>
  </si>
  <si>
    <t xml:space="preserve">23. CONTROL DE SALUD MENTAL (POR PSICOLOGO) </t>
  </si>
  <si>
    <t>25. CONSULTA DE LACTANCIA MATERNA (madres y población menor de 6 meses)</t>
  </si>
  <si>
    <t xml:space="preserve">26. CONTROL DE SALUD MENTAL (POR MÉDICO) </t>
  </si>
  <si>
    <t xml:space="preserve">27. CONTROL DE SALUD MENTAL (POR PSICOLOGO) </t>
  </si>
  <si>
    <t>28. CONSULTA NUTRICIONAL  DE MALNUTRICION POR  DÉFICIT EN POBLACION INFANTIL (&lt; 10 años)</t>
  </si>
  <si>
    <t xml:space="preserve">29. CONSULTA NUTRICIONAL  DE MALNUTRICION EXCESO  EN POBLACIÓN INFANTIL (&lt; 10 años) </t>
  </si>
  <si>
    <t>30. CONSULTA NUTRICIONAL EN JOVENES (población de 20 a 24 años)</t>
  </si>
  <si>
    <t>31. CONSULTA NUTRICIONAL EN ADULTOS MAYORES (población de 65 y más años)</t>
  </si>
  <si>
    <t xml:space="preserve">32. CONTROL DE CRÓNICOS RESPIRATORIOS SALA ERA (población bajo control mayor de 20 años) </t>
  </si>
  <si>
    <t xml:space="preserve">33. REHABILITACIÓN PULMONAR (población bajo control EPOC) </t>
  </si>
  <si>
    <t>35. CONSEJERÍA  ANTITABACO *** (pob. total)</t>
  </si>
  <si>
    <t>36. EDUCACION INDIVIDUAL CON INSTRUCCIÓN DE TECNICA DE CEPILLADO  (Embarazadas)</t>
  </si>
  <si>
    <t>37. CONSEJERÍA  BREVE EN TABACO  (Odontólogo)</t>
  </si>
  <si>
    <t xml:space="preserve">38. CONSEJERIA FAMILIAR*** Población total/3,3 </t>
  </si>
  <si>
    <t>39. VISITA DOMICILIARIA INTEGRAL Población total</t>
  </si>
  <si>
    <t xml:space="preserve">41. CONTROL DE SALUD MENTAL (POR TRABAJADOR SOCIAL)  (pob. SENAME bajo control SM) </t>
  </si>
  <si>
    <t>42. CONTROLES DE SALUD SEGÚN CICLO VITAL (POR ENFERMERA) (NNJ y Adolescentes que pertenecen a programas de Red SENAME) (Pob. Inscrita validada) Bajo control</t>
  </si>
  <si>
    <t>43. CONTROLES DE SALUD SEGÚN CICLO VITAL (POR MATRONA) (NNJ y Adolescentes que pertenecen a programas de Red SENAME) (Pob. Inscrita validada) Bajo control 10 a y más</t>
  </si>
  <si>
    <t>44. INGRESOS INTEGRALES DE PERSONAS CON CONDICIONES CRONICAS** (Pob. De 15 años a 24 años con condiciones crónicas estratificadas en riesgo moderado (G2) y riesgo alto (G3)) sólo se solicitará a comunas que cuenten con población estratificada</t>
  </si>
  <si>
    <t>45. CONTROLES INTEGRALES DE PERSONAS CON CONDICIONES CRONICAS** (Pob. De 15 años y más con condiciones crónicas estratificadas en riesgo moderado (G2) y riesgo alto (G3)) sólo se solicitará a comunas que cuenten con población estratificada</t>
  </si>
  <si>
    <t>04105-Paihuano</t>
  </si>
  <si>
    <t>Rem A 19, Sección A.1</t>
  </si>
  <si>
    <t>Rem A 06, Sección A.1/ Rem A 32 Sección F2</t>
  </si>
  <si>
    <t>Rem A 01, Sección A</t>
  </si>
  <si>
    <t>Rem A 19, Sección B1</t>
  </si>
  <si>
    <t>Rem A 27, Sección A</t>
  </si>
  <si>
    <t>Rem A 05, Sección A</t>
  </si>
  <si>
    <t>Rem A 05, Sección C</t>
  </si>
  <si>
    <t xml:space="preserve">Rem A 04, Sección M </t>
  </si>
  <si>
    <t>Rem P 02, Sección D</t>
  </si>
  <si>
    <t>Rem A 04, Sección B</t>
  </si>
  <si>
    <t>Rem A 04, Sección B/ Rem A 04 Sección L</t>
  </si>
  <si>
    <t>Rem A 23, Sección O</t>
  </si>
  <si>
    <t>Rem 19A Sección A1</t>
  </si>
  <si>
    <t>Rem A09 Sección B</t>
  </si>
  <si>
    <t>Rem A19a Sección A3</t>
  </si>
  <si>
    <t>Rem A26 Sección A</t>
  </si>
  <si>
    <t>Rem A6  Sección A1</t>
  </si>
  <si>
    <t>Rem A01  Sección B</t>
  </si>
  <si>
    <t>Rem A05  Sección U</t>
  </si>
  <si>
    <t>Rem A01  Sección E</t>
  </si>
  <si>
    <t>Rem A26 Sección A1</t>
  </si>
  <si>
    <t>Rem A32 Sección F2</t>
  </si>
  <si>
    <t>Rem A26 Sección B</t>
  </si>
  <si>
    <t>Rem A33 Sección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</si>
</sst>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4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4" fillId="3" borderId="4" xfId="0" applyNumberFormat="1" applyFont="1" applyFill="1" applyBorder="1" applyAlignment="1">
      <alignment horizontal="center" vertical="center" wrapText="1"/>
    </xf>
    <xf numFmtId="9" fontId="4" fillId="3" borderId="4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/>
    </xf>
    <xf numFmtId="0" fontId="0" fillId="0" borderId="5" xfId="0" applyBorder="1" applyAlignment="1">
      <alignment horizontal="center" vertical="center"/>
    </xf>
    <xf numFmtId="1" fontId="0" fillId="4" borderId="5" xfId="0" applyNumberFormat="1" applyFill="1" applyBorder="1" applyAlignment="1">
      <alignment horizontal="center" vertical="center"/>
    </xf>
    <xf numFmtId="9" fontId="0" fillId="0" borderId="5" xfId="0" applyNumberFormat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1" fontId="0" fillId="0" borderId="5" xfId="0" applyNumberFormat="1" applyBorder="1" applyAlignment="1" applyProtection="1">
      <alignment horizontal="center" vertical="center" wrapText="1"/>
      <protection locked="0"/>
    </xf>
    <xf numFmtId="0" fontId="5" fillId="4" borderId="0" xfId="0" applyFont="1" applyFill="1" applyAlignment="1">
      <alignment horizontal="left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" fillId="0" borderId="0" xfId="0" applyNumberFormat="1" applyFont="1" applyFill="1" applyBorder="1"/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164" fontId="0" fillId="4" borderId="5" xfId="0" applyNumberFormat="1" applyFill="1" applyBorder="1" applyAlignment="1">
      <alignment horizontal="center" vertical="center"/>
    </xf>
    <xf numFmtId="9" fontId="0" fillId="0" borderId="7" xfId="0" applyNumberFormat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11" fillId="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rina.barraza/Downloads/Trazadoras%20Julio%202023%20Planill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fael.alaniz/Desktop/DSSC/COMGES/2020/4&#176;%20corte/PLANILLA%20MONITOREO%20COMGES%202%201%20SS%20Coquimb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zadoras Obligatorias"/>
      <sheetName val="Trazadoras Opcionales"/>
      <sheetName val="Traz1 Oblig"/>
      <sheetName val="Traz2 Oblig"/>
      <sheetName val="Traz3 Oblig"/>
      <sheetName val="traz4 Oblig"/>
      <sheetName val="Traz5 Oblig"/>
      <sheetName val="Traz6 Oblig"/>
      <sheetName val="Traz7 Oblig"/>
      <sheetName val="Traz8 Oblig"/>
      <sheetName val="Traz9 Oblig"/>
      <sheetName val="Traz10 Oblig"/>
      <sheetName val="Traz1 Eleg"/>
      <sheetName val="Traz2 Eleg"/>
      <sheetName val="Traz3 Eleg"/>
      <sheetName val="Traz4 Eleg"/>
      <sheetName val="Traz5 Eleg"/>
      <sheetName val="Traz6 Eleg"/>
      <sheetName val="Traz7 Eleg"/>
      <sheetName val="Traz8 Eleg"/>
      <sheetName val="Traz9 Eleg"/>
      <sheetName val="Traz10 Eleg"/>
      <sheetName val="Traz11 Eleg"/>
      <sheetName val="Traz12 Eleg"/>
      <sheetName val="Traz13 Eleg"/>
      <sheetName val="Traz14 Eleg"/>
      <sheetName val="Traz15 Eleg"/>
      <sheetName val="Traz16 Eleg"/>
      <sheetName val="Traz17 Eleg"/>
      <sheetName val="Traz18 Eleg"/>
      <sheetName val="Traz19 Eleg"/>
      <sheetName val="Traz20 Eleg"/>
      <sheetName val="Traz22 Eleg"/>
      <sheetName val="Traz23 Eleg"/>
      <sheetName val="Traz25 Eleg"/>
      <sheetName val="Traz26 Eleg"/>
      <sheetName val="Traz27 Eleg"/>
      <sheetName val="Traz28 Eleg"/>
      <sheetName val="Traz29 Eleg"/>
      <sheetName val="Traz30 Eleg"/>
      <sheetName val="Traz31 Eleg"/>
      <sheetName val="Traz32 Eleg"/>
      <sheetName val="Traz33 Eleg"/>
      <sheetName val="Traz35 Eleg"/>
      <sheetName val="Traz36 Eleg"/>
      <sheetName val="Traz37 Eleg"/>
      <sheetName val="Traz38 Eleg"/>
      <sheetName val="Traz39 Eleg"/>
      <sheetName val="Traz40 Eleg"/>
      <sheetName val="Traz41 Eleg"/>
      <sheetName val="Traz42 Eleg"/>
      <sheetName val="Traz43 Eleg"/>
      <sheetName val="Traz44 Eleg"/>
      <sheetName val="Traz45 Eleg"/>
    </sheetNames>
    <sheetDataSet>
      <sheetData sheetId="0"/>
      <sheetData sheetId="1"/>
      <sheetData sheetId="2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1308</v>
          </cell>
        </row>
        <row r="7">
          <cell r="G7" t="str">
            <v>04102-Coquimbo</v>
          </cell>
          <cell r="H7">
            <v>1869</v>
          </cell>
        </row>
        <row r="8">
          <cell r="G8" t="str">
            <v>04104-La Higuera</v>
          </cell>
          <cell r="H8">
            <v>42</v>
          </cell>
        </row>
        <row r="9">
          <cell r="G9" t="str">
            <v>04105-Paihuano</v>
          </cell>
          <cell r="H9">
            <v>39</v>
          </cell>
        </row>
        <row r="10">
          <cell r="G10" t="str">
            <v>04106-Vicuña</v>
          </cell>
          <cell r="H10">
            <v>115</v>
          </cell>
        </row>
        <row r="11">
          <cell r="G11" t="str">
            <v>04201-Illapel</v>
          </cell>
          <cell r="H11">
            <v>265</v>
          </cell>
        </row>
        <row r="12">
          <cell r="G12" t="str">
            <v>04202-Canela</v>
          </cell>
          <cell r="H12">
            <v>61</v>
          </cell>
        </row>
        <row r="13">
          <cell r="G13" t="str">
            <v>04203-Los Vilos</v>
          </cell>
          <cell r="H13">
            <v>84</v>
          </cell>
        </row>
        <row r="14">
          <cell r="G14" t="str">
            <v>04204-Salamanca</v>
          </cell>
          <cell r="H14">
            <v>118</v>
          </cell>
        </row>
        <row r="15">
          <cell r="G15" t="str">
            <v>04301-Ovalle</v>
          </cell>
          <cell r="H15">
            <v>784</v>
          </cell>
        </row>
        <row r="16">
          <cell r="G16" t="str">
            <v>04302-Combarbalá</v>
          </cell>
          <cell r="H16">
            <v>35</v>
          </cell>
        </row>
        <row r="17">
          <cell r="G17" t="str">
            <v>04303-Monte Patria</v>
          </cell>
          <cell r="H17">
            <v>266</v>
          </cell>
        </row>
        <row r="18">
          <cell r="G18" t="str">
            <v>04304-Punitaqui</v>
          </cell>
          <cell r="H18">
            <v>128</v>
          </cell>
        </row>
        <row r="19">
          <cell r="G19" t="str">
            <v>04305-Rio Hurtado</v>
          </cell>
          <cell r="H19">
            <v>24</v>
          </cell>
        </row>
        <row r="20">
          <cell r="G20" t="str">
            <v>105104-Hospital Salamanca</v>
          </cell>
          <cell r="H20">
            <v>94</v>
          </cell>
        </row>
        <row r="21">
          <cell r="G21" t="str">
            <v>105105-Hospital Combarbalá</v>
          </cell>
          <cell r="H21">
            <v>83</v>
          </cell>
        </row>
        <row r="22">
          <cell r="G22" t="str">
            <v>105106-Hospital Andacollo</v>
          </cell>
          <cell r="H22">
            <v>142</v>
          </cell>
        </row>
        <row r="23">
          <cell r="G23" t="str">
            <v>105107-Hospital Vicuña</v>
          </cell>
          <cell r="H23">
            <v>134</v>
          </cell>
        </row>
        <row r="24">
          <cell r="G24" t="str">
            <v>105108-Hospital Los Vilos</v>
          </cell>
          <cell r="H24">
            <v>199</v>
          </cell>
        </row>
        <row r="25">
          <cell r="G25" t="str">
            <v>Total general</v>
          </cell>
          <cell r="H25">
            <v>5790</v>
          </cell>
        </row>
      </sheetData>
      <sheetData sheetId="3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46</v>
          </cell>
        </row>
        <row r="7">
          <cell r="G7" t="str">
            <v>04102-Coquimbo</v>
          </cell>
          <cell r="H7">
            <v>1</v>
          </cell>
        </row>
        <row r="8">
          <cell r="G8" t="str">
            <v>04201-Illapel</v>
          </cell>
          <cell r="H8">
            <v>27</v>
          </cell>
        </row>
        <row r="9">
          <cell r="G9" t="str">
            <v>04204-Salamanca</v>
          </cell>
          <cell r="H9">
            <v>0</v>
          </cell>
        </row>
        <row r="10">
          <cell r="G10" t="str">
            <v>105105-Hospital Combarbalá</v>
          </cell>
          <cell r="H10">
            <v>101</v>
          </cell>
        </row>
        <row r="11">
          <cell r="G11" t="str">
            <v>105106-Hospital Andacollo</v>
          </cell>
          <cell r="H11">
            <v>0</v>
          </cell>
        </row>
        <row r="12">
          <cell r="G12" t="str">
            <v>105108-Hospital Los Vilos</v>
          </cell>
          <cell r="H12">
            <v>2</v>
          </cell>
        </row>
        <row r="13">
          <cell r="G13" t="str">
            <v>Total general</v>
          </cell>
          <cell r="H13">
            <v>177</v>
          </cell>
        </row>
      </sheetData>
      <sheetData sheetId="4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870</v>
          </cell>
        </row>
        <row r="7">
          <cell r="G7" t="str">
            <v>04102-Coquimbo</v>
          </cell>
          <cell r="H7">
            <v>1239</v>
          </cell>
        </row>
        <row r="8">
          <cell r="G8" t="str">
            <v>04104-La Higuera</v>
          </cell>
          <cell r="H8">
            <v>42</v>
          </cell>
        </row>
        <row r="9">
          <cell r="G9" t="str">
            <v>04105-Paihuano</v>
          </cell>
          <cell r="H9">
            <v>26</v>
          </cell>
        </row>
        <row r="10">
          <cell r="G10" t="str">
            <v>04106-Vicuña</v>
          </cell>
          <cell r="H10">
            <v>79</v>
          </cell>
        </row>
        <row r="11">
          <cell r="G11" t="str">
            <v>04201-Illapel</v>
          </cell>
          <cell r="H11">
            <v>145</v>
          </cell>
        </row>
        <row r="12">
          <cell r="G12" t="str">
            <v>04202-Canela</v>
          </cell>
          <cell r="H12">
            <v>18</v>
          </cell>
        </row>
        <row r="13">
          <cell r="G13" t="str">
            <v>04203-Los Vilos</v>
          </cell>
          <cell r="H13">
            <v>40</v>
          </cell>
        </row>
        <row r="14">
          <cell r="G14" t="str">
            <v>04204-Salamanca</v>
          </cell>
          <cell r="H14">
            <v>48</v>
          </cell>
        </row>
        <row r="15">
          <cell r="G15" t="str">
            <v>04301-Ovalle</v>
          </cell>
          <cell r="H15">
            <v>295</v>
          </cell>
        </row>
        <row r="16">
          <cell r="G16" t="str">
            <v>04302-Combarbalá</v>
          </cell>
          <cell r="H16">
            <v>12</v>
          </cell>
        </row>
        <row r="17">
          <cell r="G17" t="str">
            <v>04303-Monte Patria</v>
          </cell>
          <cell r="H17">
            <v>178</v>
          </cell>
        </row>
        <row r="18">
          <cell r="G18" t="str">
            <v>04304-Punitaqui</v>
          </cell>
          <cell r="H18">
            <v>64</v>
          </cell>
        </row>
        <row r="19">
          <cell r="G19" t="str">
            <v>04305-Rio Hurtado</v>
          </cell>
          <cell r="H19">
            <v>19</v>
          </cell>
        </row>
        <row r="20">
          <cell r="G20" t="str">
            <v>105104-Hospital Salamanca</v>
          </cell>
          <cell r="H20">
            <v>54</v>
          </cell>
        </row>
        <row r="21">
          <cell r="G21" t="str">
            <v>105105-Hospital Combarbalá</v>
          </cell>
          <cell r="H21">
            <v>92</v>
          </cell>
        </row>
        <row r="22">
          <cell r="G22" t="str">
            <v>105106-Hospital Andacollo</v>
          </cell>
          <cell r="H22">
            <v>76</v>
          </cell>
        </row>
        <row r="23">
          <cell r="G23" t="str">
            <v>105107-Hospital Vicuña</v>
          </cell>
          <cell r="H23">
            <v>56</v>
          </cell>
        </row>
        <row r="24">
          <cell r="G24" t="str">
            <v>105108-Hospital Los Vilos</v>
          </cell>
          <cell r="H24">
            <v>76</v>
          </cell>
        </row>
        <row r="25">
          <cell r="G25" t="str">
            <v>Total general</v>
          </cell>
          <cell r="H25">
            <v>3429</v>
          </cell>
        </row>
      </sheetData>
      <sheetData sheetId="5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134</v>
          </cell>
        </row>
        <row r="7">
          <cell r="G7" t="str">
            <v>04102-Coquimbo</v>
          </cell>
          <cell r="H7">
            <v>1632</v>
          </cell>
        </row>
        <row r="8">
          <cell r="G8" t="str">
            <v>04104-La Higuera</v>
          </cell>
          <cell r="H8">
            <v>15</v>
          </cell>
        </row>
        <row r="9">
          <cell r="G9" t="str">
            <v>04105-Paihuano</v>
          </cell>
          <cell r="H9">
            <v>91</v>
          </cell>
        </row>
        <row r="10">
          <cell r="G10" t="str">
            <v>04106-Vicuña</v>
          </cell>
          <cell r="H10">
            <v>52</v>
          </cell>
        </row>
        <row r="11">
          <cell r="G11" t="str">
            <v>04201-Illapel</v>
          </cell>
          <cell r="H11">
            <v>68</v>
          </cell>
        </row>
        <row r="12">
          <cell r="G12" t="str">
            <v>04202-Canela</v>
          </cell>
          <cell r="H12">
            <v>18</v>
          </cell>
        </row>
        <row r="13">
          <cell r="G13" t="str">
            <v>04203-Los Vilos</v>
          </cell>
          <cell r="H13">
            <v>3</v>
          </cell>
        </row>
        <row r="14">
          <cell r="G14" t="str">
            <v>04204-Salamanca</v>
          </cell>
          <cell r="H14">
            <v>40</v>
          </cell>
        </row>
        <row r="15">
          <cell r="G15" t="str">
            <v>04301-Ovalle</v>
          </cell>
          <cell r="H15">
            <v>17</v>
          </cell>
        </row>
        <row r="16">
          <cell r="G16" t="str">
            <v>04302-Combarbalá</v>
          </cell>
          <cell r="H16">
            <v>1</v>
          </cell>
        </row>
        <row r="17">
          <cell r="G17" t="str">
            <v>04303-Monte Patria</v>
          </cell>
          <cell r="H17">
            <v>104</v>
          </cell>
        </row>
        <row r="18">
          <cell r="G18" t="str">
            <v>105104-Hospital Salamanca</v>
          </cell>
          <cell r="H18">
            <v>78</v>
          </cell>
        </row>
        <row r="19">
          <cell r="G19" t="str">
            <v>105105-Hospital Combarbalá</v>
          </cell>
          <cell r="H19">
            <v>40</v>
          </cell>
        </row>
        <row r="20">
          <cell r="G20" t="str">
            <v>105106-Hospital Andacollo</v>
          </cell>
          <cell r="H20">
            <v>114</v>
          </cell>
        </row>
        <row r="21">
          <cell r="G21" t="str">
            <v>105107-Hospital Vicuña</v>
          </cell>
          <cell r="H21">
            <v>6</v>
          </cell>
        </row>
        <row r="22">
          <cell r="G22" t="str">
            <v>105108-Hospital Los Vilos</v>
          </cell>
          <cell r="H22">
            <v>325</v>
          </cell>
        </row>
        <row r="23">
          <cell r="G23" t="str">
            <v>Total general</v>
          </cell>
          <cell r="H23">
            <v>2738</v>
          </cell>
        </row>
      </sheetData>
      <sheetData sheetId="6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199</v>
          </cell>
        </row>
        <row r="7">
          <cell r="G7" t="str">
            <v>04102-Coquimbo</v>
          </cell>
          <cell r="H7">
            <v>156</v>
          </cell>
        </row>
        <row r="8">
          <cell r="G8" t="str">
            <v>04106-Vicuña</v>
          </cell>
          <cell r="H8">
            <v>18</v>
          </cell>
        </row>
        <row r="9">
          <cell r="G9" t="str">
            <v>04201-Illapel</v>
          </cell>
          <cell r="H9">
            <v>100</v>
          </cell>
        </row>
        <row r="10">
          <cell r="G10" t="str">
            <v>04301-Ovalle</v>
          </cell>
          <cell r="H10">
            <v>33</v>
          </cell>
        </row>
        <row r="11">
          <cell r="G11" t="str">
            <v>04304-Punitaqui</v>
          </cell>
          <cell r="H11">
            <v>12</v>
          </cell>
        </row>
        <row r="12">
          <cell r="G12" t="str">
            <v>Total general</v>
          </cell>
          <cell r="H12">
            <v>518</v>
          </cell>
        </row>
      </sheetData>
      <sheetData sheetId="7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598</v>
          </cell>
        </row>
        <row r="7">
          <cell r="G7" t="str">
            <v>04102-Coquimbo</v>
          </cell>
          <cell r="H7">
            <v>207</v>
          </cell>
        </row>
        <row r="8">
          <cell r="G8" t="str">
            <v>04106-Vicuña</v>
          </cell>
          <cell r="H8">
            <v>103</v>
          </cell>
        </row>
        <row r="9">
          <cell r="G9" t="str">
            <v>04201-Illapel</v>
          </cell>
          <cell r="H9">
            <v>9</v>
          </cell>
        </row>
        <row r="10">
          <cell r="G10" t="str">
            <v>04202-Canela</v>
          </cell>
          <cell r="H10">
            <v>11</v>
          </cell>
        </row>
        <row r="11">
          <cell r="G11" t="str">
            <v>04301-Ovalle</v>
          </cell>
          <cell r="H11">
            <v>766</v>
          </cell>
        </row>
        <row r="12">
          <cell r="G12" t="str">
            <v>04302-Combarbalá</v>
          </cell>
          <cell r="H12">
            <v>2</v>
          </cell>
        </row>
        <row r="13">
          <cell r="G13" t="str">
            <v>04303-Monte Patria</v>
          </cell>
          <cell r="H13">
            <v>134</v>
          </cell>
        </row>
        <row r="14">
          <cell r="G14" t="str">
            <v>04304-Punitaqui</v>
          </cell>
          <cell r="H14">
            <v>227</v>
          </cell>
        </row>
        <row r="15">
          <cell r="G15" t="str">
            <v>105101-Hospital Coquimbo</v>
          </cell>
          <cell r="H15">
            <v>685</v>
          </cell>
        </row>
        <row r="16">
          <cell r="G16" t="str">
            <v>105102-Hospital Ovalle</v>
          </cell>
          <cell r="H16">
            <v>78</v>
          </cell>
        </row>
        <row r="17">
          <cell r="G17" t="str">
            <v>105105-Hospital Combarbalá</v>
          </cell>
          <cell r="H17">
            <v>11</v>
          </cell>
        </row>
        <row r="18">
          <cell r="G18" t="str">
            <v>105106-Hospital Andacollo</v>
          </cell>
          <cell r="H18">
            <v>11</v>
          </cell>
        </row>
        <row r="19">
          <cell r="G19" t="str">
            <v>105600-COSAM Tierras Blancas (CESAM)</v>
          </cell>
          <cell r="H19">
            <v>436</v>
          </cell>
        </row>
        <row r="20">
          <cell r="G20" t="str">
            <v>201323-CESAM Centro</v>
          </cell>
          <cell r="H20">
            <v>564</v>
          </cell>
        </row>
        <row r="21">
          <cell r="G21" t="str">
            <v>201324-CESAM San Juan Punta Mira</v>
          </cell>
          <cell r="H21">
            <v>20</v>
          </cell>
        </row>
        <row r="22">
          <cell r="G22" t="str">
            <v>201325-CESAM Limarí</v>
          </cell>
          <cell r="H22">
            <v>104</v>
          </cell>
        </row>
        <row r="23">
          <cell r="G23" t="str">
            <v>201326-COSAM Las Compañías</v>
          </cell>
          <cell r="H23">
            <v>1094</v>
          </cell>
        </row>
        <row r="24">
          <cell r="G24" t="str">
            <v>201327-CESAM Illapel</v>
          </cell>
          <cell r="H24">
            <v>25</v>
          </cell>
        </row>
        <row r="25">
          <cell r="G25" t="str">
            <v>Total general</v>
          </cell>
          <cell r="H25">
            <v>5085</v>
          </cell>
        </row>
      </sheetData>
      <sheetData sheetId="8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4666</v>
          </cell>
        </row>
        <row r="7">
          <cell r="G7" t="str">
            <v>04102-Coquimbo</v>
          </cell>
          <cell r="H7">
            <v>5258</v>
          </cell>
        </row>
        <row r="8">
          <cell r="G8" t="str">
            <v>04104-La Higuera</v>
          </cell>
          <cell r="H8">
            <v>79</v>
          </cell>
        </row>
        <row r="9">
          <cell r="G9" t="str">
            <v>04105-Paihuano</v>
          </cell>
          <cell r="H9">
            <v>206</v>
          </cell>
        </row>
        <row r="10">
          <cell r="G10" t="str">
            <v>04106-Vicuña</v>
          </cell>
          <cell r="H10">
            <v>207</v>
          </cell>
        </row>
        <row r="11">
          <cell r="G11" t="str">
            <v>04201-Illapel</v>
          </cell>
          <cell r="H11">
            <v>1947</v>
          </cell>
        </row>
        <row r="12">
          <cell r="G12" t="str">
            <v>04202-Canela</v>
          </cell>
          <cell r="H12">
            <v>289</v>
          </cell>
        </row>
        <row r="13">
          <cell r="G13" t="str">
            <v>04203-Los Vilos</v>
          </cell>
          <cell r="H13">
            <v>145</v>
          </cell>
        </row>
        <row r="14">
          <cell r="G14" t="str">
            <v>04204-Salamanca</v>
          </cell>
          <cell r="H14">
            <v>553</v>
          </cell>
        </row>
        <row r="15">
          <cell r="G15" t="str">
            <v>04301-Ovalle</v>
          </cell>
          <cell r="H15">
            <v>1298</v>
          </cell>
        </row>
        <row r="16">
          <cell r="G16" t="str">
            <v>04302-Combarbalá</v>
          </cell>
          <cell r="H16">
            <v>140</v>
          </cell>
        </row>
        <row r="17">
          <cell r="G17" t="str">
            <v>04303-Monte Patria</v>
          </cell>
          <cell r="H17">
            <v>529</v>
          </cell>
        </row>
        <row r="18">
          <cell r="G18" t="str">
            <v>04304-Punitaqui</v>
          </cell>
          <cell r="H18">
            <v>224</v>
          </cell>
        </row>
        <row r="19">
          <cell r="G19" t="str">
            <v>04305-Rio Hurtado</v>
          </cell>
          <cell r="H19">
            <v>73</v>
          </cell>
        </row>
        <row r="20">
          <cell r="G20" t="str">
            <v>105104-Hospital Salamanca</v>
          </cell>
          <cell r="H20">
            <v>749</v>
          </cell>
        </row>
        <row r="21">
          <cell r="G21" t="str">
            <v>105105-Hospital Combarbalá</v>
          </cell>
          <cell r="H21">
            <v>430</v>
          </cell>
        </row>
        <row r="22">
          <cell r="G22" t="str">
            <v>105106-Hospital Andacollo</v>
          </cell>
          <cell r="H22">
            <v>539</v>
          </cell>
        </row>
        <row r="23">
          <cell r="G23" t="str">
            <v>105107-Hospital Vicuña</v>
          </cell>
          <cell r="H23">
            <v>127</v>
          </cell>
        </row>
        <row r="24">
          <cell r="G24" t="str">
            <v>105108-Hospital Los Vilos</v>
          </cell>
          <cell r="H24">
            <v>1166</v>
          </cell>
        </row>
        <row r="25">
          <cell r="G25" t="str">
            <v>Total general</v>
          </cell>
          <cell r="H25">
            <v>18625</v>
          </cell>
        </row>
      </sheetData>
      <sheetData sheetId="9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397</v>
          </cell>
        </row>
        <row r="7">
          <cell r="G7" t="str">
            <v>04102-Coquimbo</v>
          </cell>
          <cell r="H7">
            <v>504</v>
          </cell>
        </row>
        <row r="8">
          <cell r="G8" t="str">
            <v>04105-Paihuano</v>
          </cell>
          <cell r="H8">
            <v>3</v>
          </cell>
        </row>
        <row r="9">
          <cell r="G9" t="str">
            <v>04106-Vicuña</v>
          </cell>
          <cell r="H9">
            <v>85</v>
          </cell>
        </row>
        <row r="10">
          <cell r="G10" t="str">
            <v>04201-Illapel</v>
          </cell>
          <cell r="H10">
            <v>24</v>
          </cell>
        </row>
        <row r="11">
          <cell r="G11" t="str">
            <v>04202-Canela</v>
          </cell>
          <cell r="H11">
            <v>28</v>
          </cell>
        </row>
        <row r="12">
          <cell r="G12" t="str">
            <v>04204-Salamanca</v>
          </cell>
          <cell r="H12">
            <v>32</v>
          </cell>
        </row>
        <row r="13">
          <cell r="G13" t="str">
            <v>04301-Ovalle</v>
          </cell>
          <cell r="H13">
            <v>15</v>
          </cell>
        </row>
        <row r="14">
          <cell r="G14" t="str">
            <v>04302-Combarbalá</v>
          </cell>
          <cell r="H14">
            <v>85</v>
          </cell>
        </row>
        <row r="15">
          <cell r="G15" t="str">
            <v>04303-Monte Patria</v>
          </cell>
          <cell r="H15">
            <v>38</v>
          </cell>
        </row>
        <row r="16">
          <cell r="G16" t="str">
            <v>04304-Punitaqui</v>
          </cell>
          <cell r="H16">
            <v>7</v>
          </cell>
        </row>
        <row r="17">
          <cell r="G17" t="str">
            <v>04305-Rio Hurtado</v>
          </cell>
          <cell r="H17">
            <v>13</v>
          </cell>
        </row>
        <row r="18">
          <cell r="G18" t="str">
            <v>105104-Hospital Salamanca</v>
          </cell>
          <cell r="H18">
            <v>64</v>
          </cell>
        </row>
        <row r="19">
          <cell r="G19" t="str">
            <v>105105-Hospital Combarbalá</v>
          </cell>
          <cell r="H19">
            <v>34</v>
          </cell>
        </row>
        <row r="20">
          <cell r="G20" t="str">
            <v>105106-Hospital Andacollo</v>
          </cell>
          <cell r="H20">
            <v>213</v>
          </cell>
        </row>
        <row r="21">
          <cell r="G21" t="str">
            <v>Total general</v>
          </cell>
          <cell r="H21">
            <v>1542</v>
          </cell>
        </row>
      </sheetData>
      <sheetData sheetId="10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36970</v>
          </cell>
        </row>
        <row r="7">
          <cell r="G7" t="str">
            <v>04102-Coquimbo</v>
          </cell>
          <cell r="H7">
            <v>33396</v>
          </cell>
        </row>
        <row r="8">
          <cell r="G8" t="str">
            <v>04104-La Higuera</v>
          </cell>
          <cell r="H8">
            <v>878</v>
          </cell>
        </row>
        <row r="9">
          <cell r="G9" t="str">
            <v>04105-Paihuano</v>
          </cell>
          <cell r="H9">
            <v>1234</v>
          </cell>
        </row>
        <row r="10">
          <cell r="G10" t="str">
            <v>04106-Vicuña</v>
          </cell>
          <cell r="H10">
            <v>3671</v>
          </cell>
        </row>
        <row r="11">
          <cell r="G11" t="str">
            <v>04201-Illapel</v>
          </cell>
          <cell r="H11">
            <v>12061</v>
          </cell>
        </row>
        <row r="12">
          <cell r="G12" t="str">
            <v>04202-Canela</v>
          </cell>
          <cell r="H12">
            <v>6417</v>
          </cell>
        </row>
        <row r="13">
          <cell r="G13" t="str">
            <v>04203-Los Vilos</v>
          </cell>
          <cell r="H13">
            <v>1785</v>
          </cell>
        </row>
        <row r="14">
          <cell r="G14" t="str">
            <v>04204-Salamanca</v>
          </cell>
          <cell r="H14">
            <v>5842</v>
          </cell>
        </row>
        <row r="15">
          <cell r="G15" t="str">
            <v>04301-Ovalle</v>
          </cell>
          <cell r="H15">
            <v>30092</v>
          </cell>
        </row>
        <row r="16">
          <cell r="G16" t="str">
            <v>04302-Combarbalá</v>
          </cell>
          <cell r="H16">
            <v>6174</v>
          </cell>
        </row>
        <row r="17">
          <cell r="G17" t="str">
            <v>04303-Monte Patria</v>
          </cell>
          <cell r="H17">
            <v>11094</v>
          </cell>
        </row>
        <row r="18">
          <cell r="G18" t="str">
            <v>04304-Punitaqui</v>
          </cell>
          <cell r="H18">
            <v>4371</v>
          </cell>
        </row>
        <row r="19">
          <cell r="G19" t="str">
            <v>04305-Rio Hurtado</v>
          </cell>
          <cell r="H19">
            <v>2520</v>
          </cell>
        </row>
        <row r="20">
          <cell r="G20" t="str">
            <v>105104-Hospital Salamanca</v>
          </cell>
          <cell r="H20">
            <v>3183</v>
          </cell>
        </row>
        <row r="21">
          <cell r="G21" t="str">
            <v>105105-Hospital Combarbalá</v>
          </cell>
          <cell r="H21">
            <v>2856</v>
          </cell>
        </row>
        <row r="22">
          <cell r="G22" t="str">
            <v>105106-Hospital Andacollo</v>
          </cell>
          <cell r="H22">
            <v>2546</v>
          </cell>
        </row>
        <row r="23">
          <cell r="G23" t="str">
            <v>105107-Hospital Vicuña</v>
          </cell>
          <cell r="H23">
            <v>2781</v>
          </cell>
        </row>
        <row r="24">
          <cell r="G24" t="str">
            <v>105108-Hospital Los Vilos</v>
          </cell>
          <cell r="H24">
            <v>2456</v>
          </cell>
        </row>
        <row r="25">
          <cell r="G25" t="str">
            <v>Total general</v>
          </cell>
          <cell r="H25">
            <v>170327</v>
          </cell>
        </row>
      </sheetData>
      <sheetData sheetId="11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379</v>
          </cell>
        </row>
        <row r="7">
          <cell r="G7" t="str">
            <v>04102-Coquimbo</v>
          </cell>
          <cell r="H7">
            <v>634</v>
          </cell>
        </row>
        <row r="8">
          <cell r="G8" t="str">
            <v>04104-La Higuera</v>
          </cell>
          <cell r="H8">
            <v>7</v>
          </cell>
        </row>
        <row r="9">
          <cell r="G9" t="str">
            <v>04105-Paihuano</v>
          </cell>
          <cell r="H9">
            <v>21</v>
          </cell>
        </row>
        <row r="10">
          <cell r="G10" t="str">
            <v>04106-Vicuña</v>
          </cell>
          <cell r="H10">
            <v>38</v>
          </cell>
        </row>
        <row r="11">
          <cell r="G11" t="str">
            <v>04201-Illapel</v>
          </cell>
          <cell r="H11">
            <v>212</v>
          </cell>
        </row>
        <row r="12">
          <cell r="G12" t="str">
            <v>04202-Canela</v>
          </cell>
          <cell r="H12">
            <v>1</v>
          </cell>
        </row>
        <row r="13">
          <cell r="G13" t="str">
            <v>04203-Los Vilos</v>
          </cell>
          <cell r="H13">
            <v>5</v>
          </cell>
        </row>
        <row r="14">
          <cell r="G14" t="str">
            <v>04204-Salamanca</v>
          </cell>
          <cell r="H14">
            <v>24</v>
          </cell>
        </row>
        <row r="15">
          <cell r="G15" t="str">
            <v>04301-Ovalle</v>
          </cell>
          <cell r="H15">
            <v>280</v>
          </cell>
        </row>
        <row r="16">
          <cell r="G16" t="str">
            <v>04302-Combarbalá</v>
          </cell>
          <cell r="H16">
            <v>47</v>
          </cell>
        </row>
        <row r="17">
          <cell r="G17" t="str">
            <v>04303-Monte Patria</v>
          </cell>
          <cell r="H17">
            <v>74</v>
          </cell>
        </row>
        <row r="18">
          <cell r="G18" t="str">
            <v>04304-Punitaqui</v>
          </cell>
          <cell r="H18">
            <v>47</v>
          </cell>
        </row>
        <row r="19">
          <cell r="G19" t="str">
            <v>105104-Hospital Salamanca</v>
          </cell>
          <cell r="H19">
            <v>12</v>
          </cell>
        </row>
        <row r="20">
          <cell r="G20" t="str">
            <v>105105-Hospital Combarbalá</v>
          </cell>
          <cell r="H20">
            <v>6</v>
          </cell>
        </row>
        <row r="21">
          <cell r="G21" t="str">
            <v>105106-Hospital Andacollo</v>
          </cell>
          <cell r="H21">
            <v>11</v>
          </cell>
        </row>
        <row r="22">
          <cell r="G22" t="str">
            <v>105107-Hospital Vicuña</v>
          </cell>
          <cell r="H22">
            <v>11</v>
          </cell>
        </row>
        <row r="23">
          <cell r="G23" t="str">
            <v>105108-Hospital Los Vilos</v>
          </cell>
          <cell r="H23">
            <v>57</v>
          </cell>
        </row>
        <row r="24">
          <cell r="G24" t="str">
            <v>Total general</v>
          </cell>
          <cell r="H24">
            <v>1866</v>
          </cell>
        </row>
      </sheetData>
      <sheetData sheetId="12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2604</v>
          </cell>
        </row>
        <row r="7">
          <cell r="G7" t="str">
            <v>04102-Coquimbo</v>
          </cell>
          <cell r="H7">
            <v>3041</v>
          </cell>
        </row>
        <row r="8">
          <cell r="G8" t="str">
            <v>04104-La Higuera</v>
          </cell>
          <cell r="H8">
            <v>45</v>
          </cell>
        </row>
        <row r="9">
          <cell r="G9" t="str">
            <v>04105-Paihuano</v>
          </cell>
          <cell r="H9">
            <v>65</v>
          </cell>
        </row>
        <row r="10">
          <cell r="G10" t="str">
            <v>04106-Vicuña</v>
          </cell>
          <cell r="H10">
            <v>175</v>
          </cell>
        </row>
        <row r="11">
          <cell r="G11" t="str">
            <v>04201-Illapel</v>
          </cell>
          <cell r="H11">
            <v>398</v>
          </cell>
        </row>
        <row r="12">
          <cell r="G12" t="str">
            <v>04202-Canela</v>
          </cell>
          <cell r="H12">
            <v>103</v>
          </cell>
        </row>
        <row r="13">
          <cell r="G13" t="str">
            <v>04203-Los Vilos</v>
          </cell>
          <cell r="H13">
            <v>97</v>
          </cell>
        </row>
        <row r="14">
          <cell r="G14" t="str">
            <v>04204-Salamanca</v>
          </cell>
          <cell r="H14">
            <v>136</v>
          </cell>
        </row>
        <row r="15">
          <cell r="G15" t="str">
            <v>04301-Ovalle</v>
          </cell>
          <cell r="H15">
            <v>1312</v>
          </cell>
        </row>
        <row r="16">
          <cell r="G16" t="str">
            <v>04302-Combarbalá</v>
          </cell>
          <cell r="H16">
            <v>46</v>
          </cell>
        </row>
        <row r="17">
          <cell r="G17" t="str">
            <v>04303-Monte Patria</v>
          </cell>
          <cell r="H17">
            <v>458</v>
          </cell>
        </row>
        <row r="18">
          <cell r="G18" t="str">
            <v>04304-Punitaqui</v>
          </cell>
          <cell r="H18">
            <v>196</v>
          </cell>
        </row>
        <row r="19">
          <cell r="G19" t="str">
            <v>04305-Rio Hurtado</v>
          </cell>
          <cell r="H19">
            <v>45</v>
          </cell>
        </row>
        <row r="20">
          <cell r="G20" t="str">
            <v>105104-Hospital Salamanca</v>
          </cell>
          <cell r="H20">
            <v>226</v>
          </cell>
        </row>
        <row r="21">
          <cell r="G21" t="str">
            <v>105105-Hospital Combarbalá</v>
          </cell>
          <cell r="H21">
            <v>91</v>
          </cell>
        </row>
        <row r="22">
          <cell r="G22" t="str">
            <v>105106-Hospital Andacollo</v>
          </cell>
          <cell r="H22">
            <v>139</v>
          </cell>
        </row>
        <row r="23">
          <cell r="G23" t="str">
            <v>105107-Hospital Vicuña</v>
          </cell>
          <cell r="H23">
            <v>172</v>
          </cell>
        </row>
        <row r="24">
          <cell r="G24" t="str">
            <v>105108-Hospital Los Vilos</v>
          </cell>
          <cell r="H24">
            <v>294</v>
          </cell>
        </row>
        <row r="25">
          <cell r="G25" t="str">
            <v>Total general</v>
          </cell>
          <cell r="H25">
            <v>9643</v>
          </cell>
        </row>
      </sheetData>
      <sheetData sheetId="13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799</v>
          </cell>
        </row>
        <row r="7">
          <cell r="G7" t="str">
            <v>04102-Coquimbo</v>
          </cell>
          <cell r="H7">
            <v>959</v>
          </cell>
        </row>
        <row r="8">
          <cell r="G8" t="str">
            <v>04104-La Higuera</v>
          </cell>
          <cell r="H8">
            <v>19</v>
          </cell>
        </row>
        <row r="9">
          <cell r="G9" t="str">
            <v>04105-Paihuano</v>
          </cell>
          <cell r="H9">
            <v>17</v>
          </cell>
        </row>
        <row r="10">
          <cell r="G10" t="str">
            <v>04106-Vicuña</v>
          </cell>
          <cell r="H10">
            <v>50</v>
          </cell>
        </row>
        <row r="11">
          <cell r="G11" t="str">
            <v>04201-Illapel</v>
          </cell>
          <cell r="H11">
            <v>150</v>
          </cell>
        </row>
        <row r="12">
          <cell r="G12" t="str">
            <v>04202-Canela</v>
          </cell>
          <cell r="H12">
            <v>40</v>
          </cell>
        </row>
        <row r="13">
          <cell r="G13" t="str">
            <v>04203-Los Vilos</v>
          </cell>
          <cell r="H13">
            <v>39</v>
          </cell>
        </row>
        <row r="14">
          <cell r="G14" t="str">
            <v>04204-Salamanca</v>
          </cell>
          <cell r="H14">
            <v>43</v>
          </cell>
        </row>
        <row r="15">
          <cell r="G15" t="str">
            <v>04301-Ovalle</v>
          </cell>
          <cell r="H15">
            <v>439</v>
          </cell>
        </row>
        <row r="16">
          <cell r="G16" t="str">
            <v>04302-Combarbalá</v>
          </cell>
          <cell r="H16">
            <v>21</v>
          </cell>
        </row>
        <row r="17">
          <cell r="G17" t="str">
            <v>04303-Monte Patria</v>
          </cell>
          <cell r="H17">
            <v>144</v>
          </cell>
        </row>
        <row r="18">
          <cell r="G18" t="str">
            <v>04304-Punitaqui</v>
          </cell>
          <cell r="H18">
            <v>58</v>
          </cell>
        </row>
        <row r="19">
          <cell r="G19" t="str">
            <v>04305-Rio Hurtado</v>
          </cell>
          <cell r="H19">
            <v>14</v>
          </cell>
        </row>
        <row r="20">
          <cell r="G20" t="str">
            <v>105104-Hospital Salamanca</v>
          </cell>
          <cell r="H20">
            <v>78</v>
          </cell>
        </row>
        <row r="21">
          <cell r="G21" t="str">
            <v>105105-Hospital Combarbalá</v>
          </cell>
          <cell r="H21">
            <v>32</v>
          </cell>
        </row>
        <row r="22">
          <cell r="G22" t="str">
            <v>105106-Hospital Andacollo</v>
          </cell>
          <cell r="H22">
            <v>52</v>
          </cell>
        </row>
        <row r="23">
          <cell r="G23" t="str">
            <v>105107-Hospital Vicuña</v>
          </cell>
          <cell r="H23">
            <v>62</v>
          </cell>
        </row>
        <row r="24">
          <cell r="G24" t="str">
            <v>105108-Hospital Los Vilos</v>
          </cell>
          <cell r="H24">
            <v>93</v>
          </cell>
        </row>
        <row r="25">
          <cell r="G25" t="str">
            <v>Total general</v>
          </cell>
          <cell r="H25">
            <v>3109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39</v>
          </cell>
        </row>
        <row r="7">
          <cell r="G7" t="str">
            <v>04102-Coquimbo</v>
          </cell>
          <cell r="H7">
            <v>29</v>
          </cell>
        </row>
        <row r="8">
          <cell r="G8" t="str">
            <v>04104-La Higuera</v>
          </cell>
          <cell r="H8">
            <v>0</v>
          </cell>
        </row>
        <row r="9">
          <cell r="G9" t="str">
            <v>04106-Vicuña</v>
          </cell>
          <cell r="H9">
            <v>19</v>
          </cell>
        </row>
        <row r="10">
          <cell r="G10" t="str">
            <v>04201-Illapel</v>
          </cell>
          <cell r="H10">
            <v>0</v>
          </cell>
        </row>
        <row r="11">
          <cell r="G11" t="str">
            <v>04202-Canela</v>
          </cell>
          <cell r="H11">
            <v>0</v>
          </cell>
        </row>
        <row r="12">
          <cell r="G12" t="str">
            <v>04203-Los Vilos</v>
          </cell>
          <cell r="H12">
            <v>16</v>
          </cell>
        </row>
        <row r="13">
          <cell r="G13" t="str">
            <v>04301-Ovalle</v>
          </cell>
          <cell r="H13">
            <v>0</v>
          </cell>
        </row>
        <row r="14">
          <cell r="G14" t="str">
            <v>105105-Hospital Combarbalá</v>
          </cell>
          <cell r="H14">
            <v>34</v>
          </cell>
        </row>
        <row r="15">
          <cell r="G15" t="str">
            <v>105106-Hospital Andacollo</v>
          </cell>
          <cell r="H15">
            <v>5</v>
          </cell>
        </row>
        <row r="16">
          <cell r="G16" t="str">
            <v>105107-Hospital Vicuña</v>
          </cell>
          <cell r="H16">
            <v>0</v>
          </cell>
        </row>
        <row r="17">
          <cell r="G17" t="str">
            <v>105108-Hospital Los Vilos</v>
          </cell>
          <cell r="H17">
            <v>1</v>
          </cell>
        </row>
        <row r="18">
          <cell r="G18" t="str">
            <v>Total general</v>
          </cell>
          <cell r="H18">
            <v>143</v>
          </cell>
        </row>
      </sheetData>
      <sheetData sheetId="28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357</v>
          </cell>
        </row>
        <row r="7">
          <cell r="G7" t="str">
            <v>04102-Coquimbo</v>
          </cell>
          <cell r="H7">
            <v>355</v>
          </cell>
        </row>
        <row r="8">
          <cell r="G8" t="str">
            <v>04104-La Higuera</v>
          </cell>
          <cell r="H8">
            <v>13</v>
          </cell>
        </row>
        <row r="9">
          <cell r="G9" t="str">
            <v>04105-Paihuano</v>
          </cell>
          <cell r="H9">
            <v>5</v>
          </cell>
        </row>
        <row r="10">
          <cell r="G10" t="str">
            <v>04106-Vicuña</v>
          </cell>
          <cell r="H10">
            <v>18</v>
          </cell>
        </row>
        <row r="11">
          <cell r="G11" t="str">
            <v>04201-Illapel</v>
          </cell>
          <cell r="H11">
            <v>42</v>
          </cell>
        </row>
        <row r="12">
          <cell r="G12" t="str">
            <v>04202-Canela</v>
          </cell>
          <cell r="H12">
            <v>9</v>
          </cell>
        </row>
        <row r="13">
          <cell r="G13" t="str">
            <v>04203-Los Vilos</v>
          </cell>
          <cell r="H13">
            <v>4</v>
          </cell>
        </row>
        <row r="14">
          <cell r="G14" t="str">
            <v>04204-Salamanca</v>
          </cell>
          <cell r="H14">
            <v>5</v>
          </cell>
        </row>
        <row r="15">
          <cell r="G15" t="str">
            <v>04301-Ovalle</v>
          </cell>
          <cell r="H15">
            <v>145</v>
          </cell>
        </row>
        <row r="16">
          <cell r="G16" t="str">
            <v>04302-Combarbalá</v>
          </cell>
          <cell r="H16">
            <v>3</v>
          </cell>
        </row>
        <row r="17">
          <cell r="G17" t="str">
            <v>04303-Monte Patria</v>
          </cell>
          <cell r="H17">
            <v>38</v>
          </cell>
        </row>
        <row r="18">
          <cell r="G18" t="str">
            <v>04304-Punitaqui</v>
          </cell>
          <cell r="H18">
            <v>19</v>
          </cell>
        </row>
        <row r="19">
          <cell r="G19" t="str">
            <v>04305-Rio Hurtado</v>
          </cell>
          <cell r="H19">
            <v>5</v>
          </cell>
        </row>
        <row r="20">
          <cell r="G20" t="str">
            <v>105104-Hospital Salamanca</v>
          </cell>
          <cell r="H20">
            <v>39</v>
          </cell>
        </row>
        <row r="21">
          <cell r="G21" t="str">
            <v>105105-Hospital Combarbalá</v>
          </cell>
          <cell r="H21">
            <v>5</v>
          </cell>
        </row>
        <row r="22">
          <cell r="G22" t="str">
            <v>105106-Hospital Andacollo</v>
          </cell>
          <cell r="H22">
            <v>17</v>
          </cell>
        </row>
        <row r="23">
          <cell r="G23" t="str">
            <v>105107-Hospital Vicuña</v>
          </cell>
          <cell r="H23">
            <v>24</v>
          </cell>
        </row>
        <row r="24">
          <cell r="G24" t="str">
            <v>105108-Hospital Los Vilos</v>
          </cell>
          <cell r="H24">
            <v>27</v>
          </cell>
        </row>
        <row r="25">
          <cell r="G25" t="str">
            <v>Total general</v>
          </cell>
          <cell r="H25">
            <v>1130</v>
          </cell>
        </row>
      </sheetData>
      <sheetData sheetId="29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712</v>
          </cell>
        </row>
        <row r="7">
          <cell r="G7" t="str">
            <v>04102-Coquimbo</v>
          </cell>
          <cell r="H7">
            <v>754</v>
          </cell>
        </row>
        <row r="8">
          <cell r="G8" t="str">
            <v>04104-La Higuera</v>
          </cell>
          <cell r="H8">
            <v>34</v>
          </cell>
        </row>
        <row r="9">
          <cell r="G9" t="str">
            <v>04105-Paihuano</v>
          </cell>
          <cell r="H9">
            <v>19</v>
          </cell>
        </row>
        <row r="10">
          <cell r="G10" t="str">
            <v>04106-Vicuña</v>
          </cell>
          <cell r="H10">
            <v>66</v>
          </cell>
        </row>
        <row r="11">
          <cell r="G11" t="str">
            <v>04201-Illapel</v>
          </cell>
          <cell r="H11">
            <v>83</v>
          </cell>
        </row>
        <row r="12">
          <cell r="G12" t="str">
            <v>04202-Canela</v>
          </cell>
          <cell r="H12">
            <v>16</v>
          </cell>
        </row>
        <row r="13">
          <cell r="G13" t="str">
            <v>04203-Los Vilos</v>
          </cell>
          <cell r="H13">
            <v>21</v>
          </cell>
        </row>
        <row r="14">
          <cell r="G14" t="str">
            <v>04204-Salamanca</v>
          </cell>
          <cell r="H14">
            <v>21</v>
          </cell>
        </row>
        <row r="15">
          <cell r="G15" t="str">
            <v>04301-Ovalle</v>
          </cell>
          <cell r="H15">
            <v>303</v>
          </cell>
        </row>
        <row r="16">
          <cell r="G16" t="str">
            <v>04302-Combarbalá</v>
          </cell>
          <cell r="H16">
            <v>3</v>
          </cell>
        </row>
        <row r="17">
          <cell r="G17" t="str">
            <v>04303-Monte Patria</v>
          </cell>
          <cell r="H17">
            <v>110</v>
          </cell>
        </row>
        <row r="18">
          <cell r="G18" t="str">
            <v>04304-Punitaqui</v>
          </cell>
          <cell r="H18">
            <v>47</v>
          </cell>
        </row>
        <row r="19">
          <cell r="G19" t="str">
            <v>04305-Rio Hurtado</v>
          </cell>
          <cell r="H19">
            <v>13</v>
          </cell>
        </row>
        <row r="20">
          <cell r="G20" t="str">
            <v>105104-Hospital Salamanca</v>
          </cell>
          <cell r="H20">
            <v>41</v>
          </cell>
        </row>
        <row r="21">
          <cell r="G21" t="str">
            <v>105105-Hospital Combarbalá</v>
          </cell>
          <cell r="H21">
            <v>39</v>
          </cell>
        </row>
        <row r="22">
          <cell r="G22" t="str">
            <v>105106-Hospital Andacollo</v>
          </cell>
          <cell r="H22">
            <v>37</v>
          </cell>
        </row>
        <row r="23">
          <cell r="G23" t="str">
            <v>105107-Hospital Vicuña</v>
          </cell>
          <cell r="H23">
            <v>35</v>
          </cell>
        </row>
        <row r="24">
          <cell r="G24" t="str">
            <v>105108-Hospital Los Vilos</v>
          </cell>
          <cell r="H24">
            <v>59</v>
          </cell>
        </row>
        <row r="25">
          <cell r="G25" t="str">
            <v>Total general</v>
          </cell>
          <cell r="H25">
            <v>2413</v>
          </cell>
        </row>
      </sheetData>
      <sheetData sheetId="30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1413</v>
          </cell>
        </row>
        <row r="7">
          <cell r="G7" t="str">
            <v>04102-Coquimbo</v>
          </cell>
          <cell r="H7">
            <v>553</v>
          </cell>
        </row>
        <row r="8">
          <cell r="G8" t="str">
            <v>04104-La Higuera</v>
          </cell>
          <cell r="H8">
            <v>130</v>
          </cell>
        </row>
        <row r="9">
          <cell r="G9" t="str">
            <v>04105-Paihuano</v>
          </cell>
          <cell r="H9">
            <v>65</v>
          </cell>
        </row>
        <row r="10">
          <cell r="G10" t="str">
            <v>04106-Vicuña</v>
          </cell>
          <cell r="H10">
            <v>154</v>
          </cell>
        </row>
        <row r="11">
          <cell r="G11" t="str">
            <v>04201-Illapel</v>
          </cell>
          <cell r="H11">
            <v>454</v>
          </cell>
        </row>
        <row r="12">
          <cell r="G12" t="str">
            <v>04202-Canela</v>
          </cell>
          <cell r="H12">
            <v>7</v>
          </cell>
        </row>
        <row r="13">
          <cell r="G13" t="str">
            <v>04203-Los Vilos</v>
          </cell>
          <cell r="H13">
            <v>127</v>
          </cell>
        </row>
        <row r="14">
          <cell r="G14" t="str">
            <v>04204-Salamanca</v>
          </cell>
          <cell r="H14">
            <v>68</v>
          </cell>
        </row>
        <row r="15">
          <cell r="G15" t="str">
            <v>04301-Ovalle</v>
          </cell>
          <cell r="H15">
            <v>278</v>
          </cell>
        </row>
        <row r="16">
          <cell r="G16" t="str">
            <v>04302-Combarbalá</v>
          </cell>
          <cell r="H16">
            <v>8</v>
          </cell>
        </row>
        <row r="17">
          <cell r="G17" t="str">
            <v>04303-Monte Patria</v>
          </cell>
          <cell r="H17">
            <v>123</v>
          </cell>
        </row>
        <row r="18">
          <cell r="G18" t="str">
            <v>04304-Punitaqui</v>
          </cell>
          <cell r="H18">
            <v>30</v>
          </cell>
        </row>
        <row r="19">
          <cell r="G19" t="str">
            <v>04305-Rio Hurtado</v>
          </cell>
          <cell r="H19">
            <v>38</v>
          </cell>
        </row>
        <row r="20">
          <cell r="G20" t="str">
            <v>105101-Hospital Coquimbo</v>
          </cell>
          <cell r="H20">
            <v>46</v>
          </cell>
        </row>
        <row r="21">
          <cell r="G21" t="str">
            <v>105102-Hospital Ovalle</v>
          </cell>
          <cell r="H21">
            <v>16</v>
          </cell>
        </row>
        <row r="22">
          <cell r="G22" t="str">
            <v>105103-Hospital Illapel</v>
          </cell>
          <cell r="H22">
            <v>1</v>
          </cell>
        </row>
        <row r="23">
          <cell r="G23" t="str">
            <v>105104-Hospital Salamanca</v>
          </cell>
          <cell r="H23">
            <v>302</v>
          </cell>
        </row>
        <row r="24">
          <cell r="G24" t="str">
            <v>105105-Hospital Combarbalá</v>
          </cell>
          <cell r="H24">
            <v>50</v>
          </cell>
        </row>
        <row r="25">
          <cell r="G25" t="str">
            <v>105106-Hospital Andacollo</v>
          </cell>
          <cell r="H25">
            <v>191</v>
          </cell>
        </row>
        <row r="26">
          <cell r="G26" t="str">
            <v>105107-Hospital Vicuña</v>
          </cell>
          <cell r="H26">
            <v>76</v>
          </cell>
        </row>
        <row r="27">
          <cell r="G27" t="str">
            <v>105108-Hospital Los Vilos</v>
          </cell>
          <cell r="H27">
            <v>96</v>
          </cell>
        </row>
        <row r="28">
          <cell r="G28" t="str">
            <v>Total general</v>
          </cell>
          <cell r="H28">
            <v>4226</v>
          </cell>
        </row>
      </sheetData>
      <sheetData sheetId="31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448</v>
          </cell>
        </row>
        <row r="7">
          <cell r="G7" t="str">
            <v>04102-Coquimbo</v>
          </cell>
          <cell r="H7">
            <v>201</v>
          </cell>
        </row>
        <row r="8">
          <cell r="G8" t="str">
            <v>04104-La Higuera</v>
          </cell>
          <cell r="H8">
            <v>32</v>
          </cell>
        </row>
        <row r="9">
          <cell r="G9" t="str">
            <v>04105-Paihuano</v>
          </cell>
          <cell r="H9">
            <v>4</v>
          </cell>
        </row>
        <row r="10">
          <cell r="G10" t="str">
            <v>04106-Vicuña</v>
          </cell>
          <cell r="H10">
            <v>57</v>
          </cell>
        </row>
        <row r="11">
          <cell r="G11" t="str">
            <v>04201-Illapel</v>
          </cell>
          <cell r="H11">
            <v>25</v>
          </cell>
        </row>
        <row r="12">
          <cell r="G12" t="str">
            <v>04202-Canela</v>
          </cell>
          <cell r="H12">
            <v>12</v>
          </cell>
        </row>
        <row r="13">
          <cell r="G13" t="str">
            <v>04203-Los Vilos</v>
          </cell>
          <cell r="H13">
            <v>14</v>
          </cell>
        </row>
        <row r="14">
          <cell r="G14" t="str">
            <v>04204-Salamanca</v>
          </cell>
          <cell r="H14">
            <v>46</v>
          </cell>
        </row>
        <row r="15">
          <cell r="G15" t="str">
            <v>04301-Ovalle</v>
          </cell>
          <cell r="H15">
            <v>91</v>
          </cell>
        </row>
        <row r="16">
          <cell r="G16" t="str">
            <v>04302-Combarbalá</v>
          </cell>
          <cell r="H16">
            <v>14</v>
          </cell>
        </row>
        <row r="17">
          <cell r="G17" t="str">
            <v>04303-Monte Patria</v>
          </cell>
          <cell r="H17">
            <v>142</v>
          </cell>
        </row>
        <row r="18">
          <cell r="G18" t="str">
            <v>04304-Punitaqui</v>
          </cell>
          <cell r="H18">
            <v>37</v>
          </cell>
        </row>
        <row r="19">
          <cell r="G19" t="str">
            <v>04305-Rio Hurtado</v>
          </cell>
          <cell r="H19">
            <v>4</v>
          </cell>
        </row>
        <row r="20">
          <cell r="G20" t="str">
            <v>105104-Hospital Salamanca</v>
          </cell>
          <cell r="H20">
            <v>78</v>
          </cell>
        </row>
        <row r="21">
          <cell r="G21" t="str">
            <v>105105-Hospital Combarbalá</v>
          </cell>
          <cell r="H21">
            <v>17</v>
          </cell>
        </row>
        <row r="22">
          <cell r="G22" t="str">
            <v>105106-Hospital Andacollo</v>
          </cell>
          <cell r="H22">
            <v>56</v>
          </cell>
        </row>
        <row r="23">
          <cell r="G23" t="str">
            <v>105107-Hospital Vicuña</v>
          </cell>
          <cell r="H23">
            <v>50</v>
          </cell>
        </row>
        <row r="24">
          <cell r="G24" t="str">
            <v>105108-Hospital Los Vilos</v>
          </cell>
          <cell r="H24">
            <v>104</v>
          </cell>
        </row>
        <row r="25">
          <cell r="G25" t="str">
            <v>Total general</v>
          </cell>
          <cell r="H25">
            <v>1432</v>
          </cell>
        </row>
      </sheetData>
      <sheetData sheetId="32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6383</v>
          </cell>
        </row>
        <row r="7">
          <cell r="G7" t="str">
            <v>04102-Coquimbo</v>
          </cell>
          <cell r="H7">
            <v>10237</v>
          </cell>
        </row>
        <row r="8">
          <cell r="G8" t="str">
            <v>04104-La Higuera</v>
          </cell>
          <cell r="H8">
            <v>185</v>
          </cell>
        </row>
        <row r="9">
          <cell r="G9" t="str">
            <v>04105-Paihuano</v>
          </cell>
          <cell r="H9">
            <v>236</v>
          </cell>
        </row>
        <row r="10">
          <cell r="G10" t="str">
            <v>04106-Vicuña</v>
          </cell>
          <cell r="H10">
            <v>449</v>
          </cell>
        </row>
        <row r="11">
          <cell r="G11" t="str">
            <v>04201-Illapel</v>
          </cell>
          <cell r="H11">
            <v>1685</v>
          </cell>
        </row>
        <row r="12">
          <cell r="G12" t="str">
            <v>04202-Canela</v>
          </cell>
          <cell r="H12">
            <v>246</v>
          </cell>
        </row>
        <row r="13">
          <cell r="G13" t="str">
            <v>04203-Los Vilos</v>
          </cell>
          <cell r="H13">
            <v>549</v>
          </cell>
        </row>
        <row r="14">
          <cell r="G14" t="str">
            <v>04204-Salamanca</v>
          </cell>
          <cell r="H14">
            <v>305</v>
          </cell>
        </row>
        <row r="15">
          <cell r="G15" t="str">
            <v>04301-Ovalle</v>
          </cell>
          <cell r="H15">
            <v>2604</v>
          </cell>
        </row>
        <row r="16">
          <cell r="G16" t="str">
            <v>04302-Combarbalá</v>
          </cell>
          <cell r="H16">
            <v>107</v>
          </cell>
        </row>
        <row r="17">
          <cell r="G17" t="str">
            <v>04303-Monte Patria</v>
          </cell>
          <cell r="H17">
            <v>1311</v>
          </cell>
        </row>
        <row r="18">
          <cell r="G18" t="str">
            <v>04304-Punitaqui</v>
          </cell>
          <cell r="H18">
            <v>142</v>
          </cell>
        </row>
        <row r="19">
          <cell r="G19" t="str">
            <v>04305-Rio Hurtado</v>
          </cell>
          <cell r="H19">
            <v>58</v>
          </cell>
        </row>
        <row r="20">
          <cell r="G20" t="str">
            <v>105101-Hospital Coquimbo</v>
          </cell>
          <cell r="H20">
            <v>186</v>
          </cell>
        </row>
        <row r="21">
          <cell r="G21" t="str">
            <v>105104-Hospital Salamanca</v>
          </cell>
          <cell r="H21">
            <v>98</v>
          </cell>
        </row>
        <row r="22">
          <cell r="G22" t="str">
            <v>105105-Hospital Combarbalá</v>
          </cell>
          <cell r="H22">
            <v>332</v>
          </cell>
        </row>
        <row r="23">
          <cell r="G23" t="str">
            <v>105106-Hospital Andacollo</v>
          </cell>
          <cell r="H23">
            <v>634</v>
          </cell>
        </row>
        <row r="24">
          <cell r="G24" t="str">
            <v>105107-Hospital Vicuña</v>
          </cell>
          <cell r="H24">
            <v>593</v>
          </cell>
        </row>
        <row r="25">
          <cell r="G25" t="str">
            <v>105108-Hospital Los Vilos</v>
          </cell>
          <cell r="H25">
            <v>628</v>
          </cell>
        </row>
        <row r="26">
          <cell r="G26" t="str">
            <v>105600-COSAM Tierras Blancas (CESAM)</v>
          </cell>
          <cell r="H26">
            <v>205</v>
          </cell>
        </row>
        <row r="27">
          <cell r="G27" t="str">
            <v>201323-CESAM Centro</v>
          </cell>
          <cell r="H27">
            <v>915</v>
          </cell>
        </row>
        <row r="28">
          <cell r="G28" t="str">
            <v>201324-CESAM San Juan Punta Mira</v>
          </cell>
          <cell r="H28">
            <v>82</v>
          </cell>
        </row>
        <row r="29">
          <cell r="G29" t="str">
            <v>201326-COSAM Las Compañías</v>
          </cell>
          <cell r="H29">
            <v>217</v>
          </cell>
        </row>
        <row r="30">
          <cell r="G30" t="str">
            <v>201327-CESAM Illapel</v>
          </cell>
          <cell r="H30">
            <v>580</v>
          </cell>
        </row>
        <row r="31">
          <cell r="G31" t="str">
            <v>Total general</v>
          </cell>
          <cell r="H31">
            <v>28967</v>
          </cell>
        </row>
      </sheetData>
      <sheetData sheetId="33">
        <row r="6">
          <cell r="G6" t="str">
            <v>Etiquetas de fila</v>
          </cell>
          <cell r="H6" t="str">
            <v>Suma de Total</v>
          </cell>
        </row>
        <row r="7">
          <cell r="G7" t="str">
            <v>04101-La Serena</v>
          </cell>
          <cell r="H7">
            <v>12185</v>
          </cell>
        </row>
        <row r="8">
          <cell r="G8" t="str">
            <v>04102-Coquimbo</v>
          </cell>
          <cell r="H8">
            <v>26344</v>
          </cell>
        </row>
        <row r="9">
          <cell r="G9" t="str">
            <v>04104-La Higuera</v>
          </cell>
          <cell r="H9">
            <v>478</v>
          </cell>
        </row>
        <row r="10">
          <cell r="G10" t="str">
            <v>04105-Paihuano</v>
          </cell>
          <cell r="H10">
            <v>697</v>
          </cell>
        </row>
        <row r="11">
          <cell r="G11" t="str">
            <v>04106-Vicuña</v>
          </cell>
          <cell r="H11">
            <v>1974</v>
          </cell>
        </row>
        <row r="12">
          <cell r="G12" t="str">
            <v>04201-Illapel</v>
          </cell>
          <cell r="H12">
            <v>2149</v>
          </cell>
        </row>
        <row r="13">
          <cell r="G13" t="str">
            <v>04202-Canela</v>
          </cell>
          <cell r="H13">
            <v>991</v>
          </cell>
        </row>
        <row r="14">
          <cell r="G14" t="str">
            <v>04203-Los Vilos</v>
          </cell>
          <cell r="H14">
            <v>557</v>
          </cell>
        </row>
        <row r="15">
          <cell r="G15" t="str">
            <v>04204-Salamanca</v>
          </cell>
          <cell r="H15">
            <v>1755</v>
          </cell>
        </row>
        <row r="16">
          <cell r="G16" t="str">
            <v>04301-Ovalle</v>
          </cell>
          <cell r="H16">
            <v>8800</v>
          </cell>
        </row>
        <row r="17">
          <cell r="G17" t="str">
            <v>04302-Combarbalá</v>
          </cell>
          <cell r="H17">
            <v>655</v>
          </cell>
        </row>
        <row r="18">
          <cell r="G18" t="str">
            <v>04303-Monte Patria</v>
          </cell>
          <cell r="H18">
            <v>2671</v>
          </cell>
        </row>
        <row r="19">
          <cell r="G19" t="str">
            <v>04304-Punitaqui</v>
          </cell>
          <cell r="H19">
            <v>684</v>
          </cell>
        </row>
        <row r="20">
          <cell r="G20" t="str">
            <v>04305-Rio Hurtado</v>
          </cell>
          <cell r="H20">
            <v>434</v>
          </cell>
        </row>
        <row r="21">
          <cell r="G21" t="str">
            <v>105100-Hospital La Serena</v>
          </cell>
          <cell r="H21">
            <v>346</v>
          </cell>
        </row>
        <row r="22">
          <cell r="G22" t="str">
            <v>105101-Hospital Coquimbo</v>
          </cell>
          <cell r="H22">
            <v>757</v>
          </cell>
        </row>
        <row r="23">
          <cell r="G23" t="str">
            <v>105102-Hospital Ovalle</v>
          </cell>
          <cell r="H23">
            <v>303</v>
          </cell>
        </row>
        <row r="24">
          <cell r="G24" t="str">
            <v>105104-Hospital Salamanca</v>
          </cell>
          <cell r="H24">
            <v>3321</v>
          </cell>
        </row>
        <row r="25">
          <cell r="G25" t="str">
            <v>105105-Hospital Combarbalá</v>
          </cell>
          <cell r="H25">
            <v>1587</v>
          </cell>
        </row>
        <row r="26">
          <cell r="G26" t="str">
            <v>105106-Hospital Andacollo</v>
          </cell>
          <cell r="H26">
            <v>1164</v>
          </cell>
        </row>
        <row r="27">
          <cell r="G27" t="str">
            <v>105107-Hospital Vicuña</v>
          </cell>
          <cell r="H27">
            <v>1530</v>
          </cell>
        </row>
        <row r="28">
          <cell r="G28" t="str">
            <v>105108-Hospital Los Vilos</v>
          </cell>
          <cell r="H28">
            <v>1740</v>
          </cell>
        </row>
        <row r="29">
          <cell r="G29" t="str">
            <v>105600-COSAM Tierras Blancas (CESAM)</v>
          </cell>
          <cell r="H29">
            <v>27</v>
          </cell>
        </row>
        <row r="30">
          <cell r="G30" t="str">
            <v>201323-CESAM Centro</v>
          </cell>
          <cell r="H30">
            <v>1056</v>
          </cell>
        </row>
        <row r="31">
          <cell r="G31" t="str">
            <v>201325-CESAM Limarí</v>
          </cell>
          <cell r="H31">
            <v>55</v>
          </cell>
        </row>
        <row r="32">
          <cell r="G32" t="str">
            <v>201326-COSAM Las Compañías</v>
          </cell>
          <cell r="H32">
            <v>21</v>
          </cell>
        </row>
        <row r="33">
          <cell r="G33" t="str">
            <v>Total general</v>
          </cell>
          <cell r="H33">
            <v>72281</v>
          </cell>
        </row>
      </sheetData>
      <sheetData sheetId="34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1551</v>
          </cell>
        </row>
        <row r="7">
          <cell r="G7" t="str">
            <v>04102-Coquimbo</v>
          </cell>
          <cell r="H7">
            <v>2487</v>
          </cell>
        </row>
        <row r="8">
          <cell r="G8" t="str">
            <v>04104-La Higuera</v>
          </cell>
          <cell r="H8">
            <v>4</v>
          </cell>
        </row>
        <row r="9">
          <cell r="G9" t="str">
            <v>04105-Paihuano</v>
          </cell>
          <cell r="H9">
            <v>77</v>
          </cell>
        </row>
        <row r="10">
          <cell r="G10" t="str">
            <v>04106-Vicuña</v>
          </cell>
          <cell r="H10">
            <v>26</v>
          </cell>
        </row>
        <row r="11">
          <cell r="G11" t="str">
            <v>04201-Illapel</v>
          </cell>
          <cell r="H11">
            <v>217</v>
          </cell>
        </row>
        <row r="12">
          <cell r="G12" t="str">
            <v>04202-Canela</v>
          </cell>
          <cell r="H12">
            <v>47</v>
          </cell>
        </row>
        <row r="13">
          <cell r="G13" t="str">
            <v>04203-Los Vilos</v>
          </cell>
          <cell r="H13">
            <v>45</v>
          </cell>
        </row>
        <row r="14">
          <cell r="G14" t="str">
            <v>04204-Salamanca</v>
          </cell>
          <cell r="H14">
            <v>21</v>
          </cell>
        </row>
        <row r="15">
          <cell r="G15" t="str">
            <v>04301-Ovalle</v>
          </cell>
          <cell r="H15">
            <v>406</v>
          </cell>
        </row>
        <row r="16">
          <cell r="G16" t="str">
            <v>04302-Combarbalá</v>
          </cell>
          <cell r="H16">
            <v>28</v>
          </cell>
        </row>
        <row r="17">
          <cell r="G17" t="str">
            <v>04303-Monte Patria</v>
          </cell>
          <cell r="H17">
            <v>223</v>
          </cell>
        </row>
        <row r="18">
          <cell r="G18" t="str">
            <v>04304-Punitaqui</v>
          </cell>
          <cell r="H18">
            <v>37</v>
          </cell>
        </row>
        <row r="19">
          <cell r="G19" t="str">
            <v>04305-Rio Hurtado</v>
          </cell>
          <cell r="H19">
            <v>8</v>
          </cell>
        </row>
        <row r="20">
          <cell r="G20" t="str">
            <v>105100-Hospital La Serena</v>
          </cell>
          <cell r="H20">
            <v>574</v>
          </cell>
        </row>
        <row r="21">
          <cell r="G21" t="str">
            <v>105101-Hospital Coquimbo</v>
          </cell>
          <cell r="H21">
            <v>4246</v>
          </cell>
        </row>
        <row r="22">
          <cell r="G22" t="str">
            <v>105103-Hospital Illapel</v>
          </cell>
          <cell r="H22">
            <v>1303</v>
          </cell>
        </row>
        <row r="23">
          <cell r="G23" t="str">
            <v>105104-Hospital Salamanca</v>
          </cell>
          <cell r="H23">
            <v>40</v>
          </cell>
        </row>
        <row r="24">
          <cell r="G24" t="str">
            <v>105105-Hospital Combarbalá</v>
          </cell>
          <cell r="H24">
            <v>97</v>
          </cell>
        </row>
        <row r="25">
          <cell r="G25" t="str">
            <v>105106-Hospital Andacollo</v>
          </cell>
          <cell r="H25">
            <v>58</v>
          </cell>
        </row>
        <row r="26">
          <cell r="G26" t="str">
            <v>105107-Hospital Vicuña</v>
          </cell>
          <cell r="H26">
            <v>93</v>
          </cell>
        </row>
        <row r="27">
          <cell r="G27" t="str">
            <v>105108-Hospital Los Vilos</v>
          </cell>
          <cell r="H27">
            <v>256</v>
          </cell>
        </row>
        <row r="28">
          <cell r="G28" t="str">
            <v>Total general</v>
          </cell>
          <cell r="H28">
            <v>11844</v>
          </cell>
        </row>
      </sheetData>
      <sheetData sheetId="35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673</v>
          </cell>
        </row>
        <row r="7">
          <cell r="G7" t="str">
            <v>04102-Coquimbo</v>
          </cell>
          <cell r="H7">
            <v>1018</v>
          </cell>
        </row>
        <row r="8">
          <cell r="G8" t="str">
            <v>04104-La Higuera</v>
          </cell>
          <cell r="H8">
            <v>18</v>
          </cell>
        </row>
        <row r="9">
          <cell r="G9" t="str">
            <v>04105-Paihuano</v>
          </cell>
          <cell r="H9">
            <v>7</v>
          </cell>
        </row>
        <row r="10">
          <cell r="G10" t="str">
            <v>04106-Vicuña</v>
          </cell>
          <cell r="H10">
            <v>212</v>
          </cell>
        </row>
        <row r="11">
          <cell r="G11" t="str">
            <v>04201-Illapel</v>
          </cell>
          <cell r="H11">
            <v>116</v>
          </cell>
        </row>
        <row r="12">
          <cell r="G12" t="str">
            <v>04202-Canela</v>
          </cell>
          <cell r="H12">
            <v>29</v>
          </cell>
        </row>
        <row r="13">
          <cell r="G13" t="str">
            <v>04203-Los Vilos</v>
          </cell>
          <cell r="H13">
            <v>24</v>
          </cell>
        </row>
        <row r="14">
          <cell r="G14" t="str">
            <v>04204-Salamanca</v>
          </cell>
          <cell r="H14">
            <v>49</v>
          </cell>
        </row>
        <row r="15">
          <cell r="G15" t="str">
            <v>04301-Ovalle</v>
          </cell>
          <cell r="H15">
            <v>496</v>
          </cell>
        </row>
        <row r="16">
          <cell r="G16" t="str">
            <v>04302-Combarbalá</v>
          </cell>
          <cell r="H16">
            <v>16</v>
          </cell>
        </row>
        <row r="17">
          <cell r="G17" t="str">
            <v>04303-Monte Patria</v>
          </cell>
          <cell r="H17">
            <v>217</v>
          </cell>
        </row>
        <row r="18">
          <cell r="G18" t="str">
            <v>04304-Punitaqui</v>
          </cell>
          <cell r="H18">
            <v>11</v>
          </cell>
        </row>
        <row r="19">
          <cell r="G19" t="str">
            <v>04305-Rio Hurtado</v>
          </cell>
          <cell r="H19">
            <v>15</v>
          </cell>
        </row>
        <row r="20">
          <cell r="G20" t="str">
            <v>105104-Hospital Salamanca</v>
          </cell>
          <cell r="H20">
            <v>27</v>
          </cell>
        </row>
        <row r="21">
          <cell r="G21" t="str">
            <v>105105-Hospital Combarbalá</v>
          </cell>
          <cell r="H21">
            <v>54</v>
          </cell>
        </row>
        <row r="22">
          <cell r="G22" t="str">
            <v>105106-Hospital Andacollo</v>
          </cell>
          <cell r="H22">
            <v>37</v>
          </cell>
        </row>
        <row r="23">
          <cell r="G23" t="str">
            <v>105107-Hospital Vicuña</v>
          </cell>
          <cell r="H23">
            <v>52</v>
          </cell>
        </row>
        <row r="24">
          <cell r="G24" t="str">
            <v>105108-Hospital Los Vilos</v>
          </cell>
          <cell r="H24">
            <v>66</v>
          </cell>
        </row>
        <row r="25">
          <cell r="G25" t="str">
            <v>Total general</v>
          </cell>
          <cell r="H25">
            <v>3137</v>
          </cell>
        </row>
      </sheetData>
      <sheetData sheetId="36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343</v>
          </cell>
        </row>
        <row r="7">
          <cell r="G7" t="str">
            <v>04102-Coquimbo</v>
          </cell>
          <cell r="H7">
            <v>637</v>
          </cell>
        </row>
        <row r="8">
          <cell r="G8" t="str">
            <v>04104-La Higuera</v>
          </cell>
          <cell r="H8">
            <v>4</v>
          </cell>
        </row>
        <row r="9">
          <cell r="G9" t="str">
            <v>04105-Paihuano</v>
          </cell>
          <cell r="H9">
            <v>9</v>
          </cell>
        </row>
        <row r="10">
          <cell r="G10" t="str">
            <v>04106-Vicuña</v>
          </cell>
          <cell r="H10">
            <v>176</v>
          </cell>
        </row>
        <row r="11">
          <cell r="G11" t="str">
            <v>04201-Illapel</v>
          </cell>
          <cell r="H11">
            <v>76</v>
          </cell>
        </row>
        <row r="12">
          <cell r="G12" t="str">
            <v>04202-Canela</v>
          </cell>
          <cell r="H12">
            <v>19</v>
          </cell>
        </row>
        <row r="13">
          <cell r="G13" t="str">
            <v>04203-Los Vilos</v>
          </cell>
          <cell r="H13">
            <v>27</v>
          </cell>
        </row>
        <row r="14">
          <cell r="G14" t="str">
            <v>04204-Salamanca</v>
          </cell>
          <cell r="H14">
            <v>42</v>
          </cell>
        </row>
        <row r="15">
          <cell r="G15" t="str">
            <v>04301-Ovalle</v>
          </cell>
          <cell r="H15">
            <v>342</v>
          </cell>
        </row>
        <row r="16">
          <cell r="G16" t="str">
            <v>04302-Combarbalá</v>
          </cell>
          <cell r="H16">
            <v>15</v>
          </cell>
        </row>
        <row r="17">
          <cell r="G17" t="str">
            <v>04303-Monte Patria</v>
          </cell>
          <cell r="H17">
            <v>134</v>
          </cell>
        </row>
        <row r="18">
          <cell r="G18" t="str">
            <v>04304-Punitaqui</v>
          </cell>
          <cell r="H18">
            <v>14</v>
          </cell>
        </row>
        <row r="19">
          <cell r="G19" t="str">
            <v>04305-Rio Hurtado</v>
          </cell>
          <cell r="H19">
            <v>3</v>
          </cell>
        </row>
        <row r="20">
          <cell r="G20" t="str">
            <v>105104-Hospital Salamanca</v>
          </cell>
          <cell r="H20">
            <v>13</v>
          </cell>
        </row>
        <row r="21">
          <cell r="G21" t="str">
            <v>105105-Hospital Combarbalá</v>
          </cell>
          <cell r="H21">
            <v>60</v>
          </cell>
        </row>
        <row r="22">
          <cell r="G22" t="str">
            <v>105106-Hospital Andacollo</v>
          </cell>
          <cell r="H22">
            <v>69</v>
          </cell>
        </row>
        <row r="23">
          <cell r="G23" t="str">
            <v>105107-Hospital Vicuña</v>
          </cell>
          <cell r="H23">
            <v>31</v>
          </cell>
        </row>
        <row r="24">
          <cell r="G24" t="str">
            <v>105108-Hospital Los Vilos</v>
          </cell>
          <cell r="H24">
            <v>21</v>
          </cell>
        </row>
        <row r="25">
          <cell r="G25" t="str">
            <v>Total general</v>
          </cell>
          <cell r="H25">
            <v>2035</v>
          </cell>
        </row>
      </sheetData>
      <sheetData sheetId="37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514</v>
          </cell>
        </row>
        <row r="7">
          <cell r="G7" t="str">
            <v>04102-Coquimbo</v>
          </cell>
          <cell r="H7">
            <v>868</v>
          </cell>
        </row>
        <row r="8">
          <cell r="G8" t="str">
            <v>04104-La Higuera</v>
          </cell>
          <cell r="H8">
            <v>14</v>
          </cell>
        </row>
        <row r="9">
          <cell r="G9" t="str">
            <v>04105-Paihuano</v>
          </cell>
          <cell r="H9">
            <v>29</v>
          </cell>
        </row>
        <row r="10">
          <cell r="G10" t="str">
            <v>04106-Vicuña</v>
          </cell>
          <cell r="H10">
            <v>112</v>
          </cell>
        </row>
        <row r="11">
          <cell r="G11" t="str">
            <v>04201-Illapel</v>
          </cell>
          <cell r="H11">
            <v>87</v>
          </cell>
        </row>
        <row r="12">
          <cell r="G12" t="str">
            <v>04202-Canela</v>
          </cell>
          <cell r="H12">
            <v>12</v>
          </cell>
        </row>
        <row r="13">
          <cell r="G13" t="str">
            <v>04203-Los Vilos</v>
          </cell>
          <cell r="H13">
            <v>29</v>
          </cell>
        </row>
        <row r="14">
          <cell r="G14" t="str">
            <v>04204-Salamanca</v>
          </cell>
          <cell r="H14">
            <v>44</v>
          </cell>
        </row>
        <row r="15">
          <cell r="G15" t="str">
            <v>04301-Ovalle</v>
          </cell>
          <cell r="H15">
            <v>448</v>
          </cell>
        </row>
        <row r="16">
          <cell r="G16" t="str">
            <v>04302-Combarbalá</v>
          </cell>
          <cell r="H16">
            <v>20</v>
          </cell>
        </row>
        <row r="17">
          <cell r="G17" t="str">
            <v>04303-Monte Patria</v>
          </cell>
          <cell r="H17">
            <v>287</v>
          </cell>
        </row>
        <row r="18">
          <cell r="G18" t="str">
            <v>04304-Punitaqui</v>
          </cell>
          <cell r="H18">
            <v>34</v>
          </cell>
        </row>
        <row r="19">
          <cell r="G19" t="str">
            <v>04305-Rio Hurtado</v>
          </cell>
          <cell r="H19">
            <v>45</v>
          </cell>
        </row>
        <row r="20">
          <cell r="G20" t="str">
            <v>105104-Hospital Salamanca</v>
          </cell>
          <cell r="H20">
            <v>45</v>
          </cell>
        </row>
        <row r="21">
          <cell r="G21" t="str">
            <v>105105-Hospital Combarbalá</v>
          </cell>
          <cell r="H21">
            <v>86</v>
          </cell>
        </row>
        <row r="22">
          <cell r="G22" t="str">
            <v>105106-Hospital Andacollo</v>
          </cell>
          <cell r="H22">
            <v>24</v>
          </cell>
        </row>
        <row r="23">
          <cell r="G23" t="str">
            <v>105107-Hospital Vicuña</v>
          </cell>
          <cell r="H23">
            <v>94</v>
          </cell>
        </row>
        <row r="24">
          <cell r="G24" t="str">
            <v>105108-Hospital Los Vilos</v>
          </cell>
          <cell r="H24">
            <v>107</v>
          </cell>
        </row>
        <row r="25">
          <cell r="G25" t="str">
            <v>Total general</v>
          </cell>
          <cell r="H25">
            <v>2899</v>
          </cell>
        </row>
      </sheetData>
      <sheetData sheetId="38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1365</v>
          </cell>
        </row>
        <row r="7">
          <cell r="G7" t="str">
            <v>04102-Coquimbo</v>
          </cell>
          <cell r="H7">
            <v>2975</v>
          </cell>
        </row>
        <row r="8">
          <cell r="G8" t="str">
            <v>04104-La Higuera</v>
          </cell>
          <cell r="H8">
            <v>38</v>
          </cell>
        </row>
        <row r="9">
          <cell r="G9" t="str">
            <v>04105-Paihuano</v>
          </cell>
          <cell r="H9">
            <v>66</v>
          </cell>
        </row>
        <row r="10">
          <cell r="G10" t="str">
            <v>04106-Vicuña</v>
          </cell>
          <cell r="H10">
            <v>306</v>
          </cell>
        </row>
        <row r="11">
          <cell r="G11" t="str">
            <v>04201-Illapel</v>
          </cell>
          <cell r="H11">
            <v>525</v>
          </cell>
        </row>
        <row r="12">
          <cell r="G12" t="str">
            <v>04202-Canela</v>
          </cell>
          <cell r="H12">
            <v>73</v>
          </cell>
        </row>
        <row r="13">
          <cell r="G13" t="str">
            <v>04203-Los Vilos</v>
          </cell>
          <cell r="H13">
            <v>215</v>
          </cell>
        </row>
        <row r="14">
          <cell r="G14" t="str">
            <v>04204-Salamanca</v>
          </cell>
          <cell r="H14">
            <v>276</v>
          </cell>
        </row>
        <row r="15">
          <cell r="G15" t="str">
            <v>04301-Ovalle</v>
          </cell>
          <cell r="H15">
            <v>1199</v>
          </cell>
        </row>
        <row r="16">
          <cell r="G16" t="str">
            <v>04302-Combarbalá</v>
          </cell>
          <cell r="H16">
            <v>58</v>
          </cell>
        </row>
        <row r="17">
          <cell r="G17" t="str">
            <v>04303-Monte Patria</v>
          </cell>
          <cell r="H17">
            <v>529</v>
          </cell>
        </row>
        <row r="18">
          <cell r="G18" t="str">
            <v>04304-Punitaqui</v>
          </cell>
          <cell r="H18">
            <v>61</v>
          </cell>
        </row>
        <row r="19">
          <cell r="G19" t="str">
            <v>04305-Rio Hurtado</v>
          </cell>
          <cell r="H19">
            <v>68</v>
          </cell>
        </row>
        <row r="20">
          <cell r="G20" t="str">
            <v>105104-Hospital Salamanca</v>
          </cell>
          <cell r="H20">
            <v>84</v>
          </cell>
        </row>
        <row r="21">
          <cell r="G21" t="str">
            <v>105105-Hospital Combarbalá</v>
          </cell>
          <cell r="H21">
            <v>205</v>
          </cell>
        </row>
        <row r="22">
          <cell r="G22" t="str">
            <v>105106-Hospital Andacollo</v>
          </cell>
          <cell r="H22">
            <v>135</v>
          </cell>
        </row>
        <row r="23">
          <cell r="G23" t="str">
            <v>105107-Hospital Vicuña</v>
          </cell>
          <cell r="H23">
            <v>168</v>
          </cell>
        </row>
        <row r="24">
          <cell r="G24" t="str">
            <v>105108-Hospital Los Vilos</v>
          </cell>
          <cell r="H24">
            <v>255</v>
          </cell>
        </row>
        <row r="25">
          <cell r="G25" t="str">
            <v>Total general</v>
          </cell>
          <cell r="H25">
            <v>8601</v>
          </cell>
        </row>
      </sheetData>
      <sheetData sheetId="39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422</v>
          </cell>
        </row>
        <row r="7">
          <cell r="G7" t="str">
            <v>04102-Coquimbo</v>
          </cell>
          <cell r="H7">
            <v>537</v>
          </cell>
        </row>
        <row r="8">
          <cell r="G8" t="str">
            <v>04104-La Higuera</v>
          </cell>
          <cell r="H8">
            <v>43</v>
          </cell>
        </row>
        <row r="9">
          <cell r="G9" t="str">
            <v>04105-Paihuano</v>
          </cell>
          <cell r="H9">
            <v>32</v>
          </cell>
        </row>
        <row r="10">
          <cell r="G10" t="str">
            <v>04106-Vicuña</v>
          </cell>
          <cell r="H10">
            <v>63</v>
          </cell>
        </row>
        <row r="11">
          <cell r="G11" t="str">
            <v>04201-Illapel</v>
          </cell>
          <cell r="H11">
            <v>116</v>
          </cell>
        </row>
        <row r="12">
          <cell r="G12" t="str">
            <v>04202-Canela</v>
          </cell>
          <cell r="H12">
            <v>36</v>
          </cell>
        </row>
        <row r="13">
          <cell r="G13" t="str">
            <v>04203-Los Vilos</v>
          </cell>
          <cell r="H13">
            <v>14</v>
          </cell>
        </row>
        <row r="14">
          <cell r="G14" t="str">
            <v>04204-Salamanca</v>
          </cell>
          <cell r="H14">
            <v>39</v>
          </cell>
        </row>
        <row r="15">
          <cell r="G15" t="str">
            <v>04301-Ovalle</v>
          </cell>
          <cell r="H15">
            <v>366</v>
          </cell>
        </row>
        <row r="16">
          <cell r="G16" t="str">
            <v>04302-Combarbalá</v>
          </cell>
          <cell r="H16">
            <v>13</v>
          </cell>
        </row>
        <row r="17">
          <cell r="G17" t="str">
            <v>04303-Monte Patria</v>
          </cell>
          <cell r="H17">
            <v>87</v>
          </cell>
        </row>
        <row r="18">
          <cell r="G18" t="str">
            <v>04304-Punitaqui</v>
          </cell>
          <cell r="H18">
            <v>27</v>
          </cell>
        </row>
        <row r="19">
          <cell r="G19" t="str">
            <v>04305-Rio Hurtado</v>
          </cell>
          <cell r="H19">
            <v>19</v>
          </cell>
        </row>
        <row r="20">
          <cell r="G20" t="str">
            <v>105104-Hospital Salamanca</v>
          </cell>
          <cell r="H20">
            <v>97</v>
          </cell>
        </row>
        <row r="21">
          <cell r="G21" t="str">
            <v>105105-Hospital Combarbalá</v>
          </cell>
          <cell r="H21">
            <v>38</v>
          </cell>
        </row>
        <row r="22">
          <cell r="G22" t="str">
            <v>105106-Hospital Andacollo</v>
          </cell>
          <cell r="H22">
            <v>34</v>
          </cell>
        </row>
        <row r="23">
          <cell r="G23" t="str">
            <v>105107-Hospital Vicuña</v>
          </cell>
          <cell r="H23">
            <v>65</v>
          </cell>
        </row>
        <row r="24">
          <cell r="G24" t="str">
            <v>105108-Hospital Los Vilos</v>
          </cell>
          <cell r="H24">
            <v>57</v>
          </cell>
        </row>
        <row r="25">
          <cell r="G25" t="str">
            <v>Total general</v>
          </cell>
          <cell r="H25">
            <v>2105</v>
          </cell>
        </row>
      </sheetData>
      <sheetData sheetId="40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297</v>
          </cell>
        </row>
        <row r="7">
          <cell r="G7" t="str">
            <v>04102-Coquimbo</v>
          </cell>
          <cell r="H7">
            <v>4837</v>
          </cell>
        </row>
        <row r="8">
          <cell r="G8" t="str">
            <v>04104-La Higuera</v>
          </cell>
          <cell r="H8">
            <v>9</v>
          </cell>
        </row>
        <row r="9">
          <cell r="G9" t="str">
            <v>04105-Paihuano</v>
          </cell>
          <cell r="H9">
            <v>290</v>
          </cell>
        </row>
        <row r="10">
          <cell r="G10" t="str">
            <v>04106-Vicuña</v>
          </cell>
          <cell r="H10">
            <v>1046</v>
          </cell>
        </row>
        <row r="11">
          <cell r="G11" t="str">
            <v>04201-Illapel</v>
          </cell>
          <cell r="H11">
            <v>719</v>
          </cell>
        </row>
        <row r="12">
          <cell r="G12" t="str">
            <v>04202-Canela</v>
          </cell>
          <cell r="H12">
            <v>158</v>
          </cell>
        </row>
        <row r="13">
          <cell r="G13" t="str">
            <v>04203-Los Vilos</v>
          </cell>
          <cell r="H13">
            <v>756</v>
          </cell>
        </row>
        <row r="14">
          <cell r="G14" t="str">
            <v>04204-Salamanca</v>
          </cell>
          <cell r="H14">
            <v>214</v>
          </cell>
        </row>
        <row r="15">
          <cell r="G15" t="str">
            <v>04301-Ovalle</v>
          </cell>
          <cell r="H15">
            <v>318</v>
          </cell>
        </row>
        <row r="16">
          <cell r="G16" t="str">
            <v>04302-Combarbalá</v>
          </cell>
          <cell r="H16">
            <v>101</v>
          </cell>
        </row>
        <row r="17">
          <cell r="G17" t="str">
            <v>04303-Monte Patria</v>
          </cell>
          <cell r="H17">
            <v>387</v>
          </cell>
        </row>
        <row r="18">
          <cell r="G18" t="str">
            <v>04304-Punitaqui</v>
          </cell>
          <cell r="H18">
            <v>440</v>
          </cell>
        </row>
        <row r="19">
          <cell r="G19" t="str">
            <v>04305-Rio Hurtado</v>
          </cell>
          <cell r="H19">
            <v>51</v>
          </cell>
        </row>
        <row r="20">
          <cell r="G20" t="str">
            <v>105104-Hospital Salamanca</v>
          </cell>
          <cell r="H20">
            <v>86</v>
          </cell>
        </row>
        <row r="21">
          <cell r="G21" t="str">
            <v>105105-Hospital Combarbalá</v>
          </cell>
          <cell r="H21">
            <v>410</v>
          </cell>
        </row>
        <row r="22">
          <cell r="G22" t="str">
            <v>105106-Hospital Andacollo</v>
          </cell>
          <cell r="H22">
            <v>62</v>
          </cell>
        </row>
        <row r="23">
          <cell r="G23" t="str">
            <v>105107-Hospital Vicuña</v>
          </cell>
          <cell r="H23">
            <v>180</v>
          </cell>
        </row>
        <row r="24">
          <cell r="G24" t="str">
            <v>105108-Hospital Los Vilos</v>
          </cell>
          <cell r="H24">
            <v>149</v>
          </cell>
        </row>
        <row r="25">
          <cell r="G25" t="str">
            <v>Total general</v>
          </cell>
          <cell r="H25">
            <v>10510</v>
          </cell>
        </row>
      </sheetData>
      <sheetData sheetId="41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1367</v>
          </cell>
        </row>
        <row r="7">
          <cell r="G7" t="str">
            <v>04102-Coquimbo</v>
          </cell>
          <cell r="H7">
            <v>2149</v>
          </cell>
        </row>
        <row r="8">
          <cell r="G8" t="str">
            <v>04104-La Higuera</v>
          </cell>
          <cell r="H8">
            <v>129</v>
          </cell>
        </row>
        <row r="9">
          <cell r="G9" t="str">
            <v>04105-Paihuano</v>
          </cell>
          <cell r="H9">
            <v>59</v>
          </cell>
        </row>
        <row r="10">
          <cell r="G10" t="str">
            <v>04106-Vicuña</v>
          </cell>
          <cell r="H10">
            <v>273</v>
          </cell>
        </row>
        <row r="11">
          <cell r="G11" t="str">
            <v>04201-Illapel</v>
          </cell>
          <cell r="H11">
            <v>647</v>
          </cell>
        </row>
        <row r="12">
          <cell r="G12" t="str">
            <v>04202-Canela</v>
          </cell>
          <cell r="H12">
            <v>110</v>
          </cell>
        </row>
        <row r="13">
          <cell r="G13" t="str">
            <v>04203-Los Vilos</v>
          </cell>
          <cell r="H13">
            <v>115</v>
          </cell>
        </row>
        <row r="14">
          <cell r="G14" t="str">
            <v>04204-Salamanca</v>
          </cell>
          <cell r="H14">
            <v>307</v>
          </cell>
        </row>
        <row r="15">
          <cell r="G15" t="str">
            <v>04301-Ovalle</v>
          </cell>
          <cell r="H15">
            <v>1010</v>
          </cell>
        </row>
        <row r="16">
          <cell r="G16" t="str">
            <v>04302-Combarbalá</v>
          </cell>
          <cell r="H16">
            <v>89</v>
          </cell>
        </row>
        <row r="17">
          <cell r="G17" t="str">
            <v>04303-Monte Patria</v>
          </cell>
          <cell r="H17">
            <v>559</v>
          </cell>
        </row>
        <row r="18">
          <cell r="G18" t="str">
            <v>04304-Punitaqui</v>
          </cell>
          <cell r="H18">
            <v>113</v>
          </cell>
        </row>
        <row r="19">
          <cell r="G19" t="str">
            <v>04305-Rio Hurtado</v>
          </cell>
          <cell r="H19">
            <v>98</v>
          </cell>
        </row>
        <row r="20">
          <cell r="G20" t="str">
            <v>105104-Hospital Salamanca</v>
          </cell>
          <cell r="H20">
            <v>272</v>
          </cell>
        </row>
        <row r="21">
          <cell r="G21" t="str">
            <v>105105-Hospital Combarbalá</v>
          </cell>
          <cell r="H21">
            <v>180</v>
          </cell>
        </row>
        <row r="22">
          <cell r="G22" t="str">
            <v>105106-Hospital Andacollo</v>
          </cell>
          <cell r="H22">
            <v>205</v>
          </cell>
        </row>
        <row r="23">
          <cell r="G23" t="str">
            <v>105107-Hospital Vicuña</v>
          </cell>
          <cell r="H23">
            <v>556</v>
          </cell>
        </row>
        <row r="24">
          <cell r="G24" t="str">
            <v>105108-Hospital Los Vilos</v>
          </cell>
          <cell r="H24">
            <v>110</v>
          </cell>
        </row>
        <row r="25">
          <cell r="G25" t="str">
            <v>Total general</v>
          </cell>
          <cell r="H25">
            <v>8348</v>
          </cell>
        </row>
      </sheetData>
      <sheetData sheetId="42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19</v>
          </cell>
        </row>
        <row r="7">
          <cell r="G7" t="str">
            <v>04102-Coquimbo</v>
          </cell>
          <cell r="H7">
            <v>35</v>
          </cell>
        </row>
        <row r="8">
          <cell r="G8" t="str">
            <v>04106-Vicuña</v>
          </cell>
          <cell r="H8">
            <v>0</v>
          </cell>
        </row>
        <row r="9">
          <cell r="G9" t="str">
            <v>04201-Illapel</v>
          </cell>
          <cell r="H9">
            <v>0</v>
          </cell>
        </row>
        <row r="10">
          <cell r="G10" t="str">
            <v>04202-Canela</v>
          </cell>
          <cell r="H10">
            <v>0</v>
          </cell>
        </row>
        <row r="11">
          <cell r="G11" t="str">
            <v>04203-Los Vilos</v>
          </cell>
          <cell r="H11">
            <v>10</v>
          </cell>
        </row>
        <row r="12">
          <cell r="G12" t="str">
            <v>04301-Ovalle</v>
          </cell>
          <cell r="H12">
            <v>0</v>
          </cell>
        </row>
        <row r="13">
          <cell r="G13" t="str">
            <v>04303-Monte Patria</v>
          </cell>
          <cell r="H13">
            <v>42</v>
          </cell>
        </row>
        <row r="14">
          <cell r="G14" t="str">
            <v>105104-Hospital Salamanca</v>
          </cell>
          <cell r="H14">
            <v>178</v>
          </cell>
        </row>
        <row r="15">
          <cell r="G15" t="str">
            <v>105105-Hospital Combarbalá</v>
          </cell>
          <cell r="H15">
            <v>40</v>
          </cell>
        </row>
        <row r="16">
          <cell r="G16" t="str">
            <v>105106-Hospital Andacollo</v>
          </cell>
          <cell r="H16">
            <v>18</v>
          </cell>
        </row>
        <row r="17">
          <cell r="G17" t="str">
            <v>Total general</v>
          </cell>
          <cell r="H17">
            <v>342</v>
          </cell>
        </row>
      </sheetData>
      <sheetData sheetId="43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4682</v>
          </cell>
        </row>
        <row r="7">
          <cell r="G7" t="str">
            <v>04102-Coquimbo</v>
          </cell>
          <cell r="H7">
            <v>10808</v>
          </cell>
        </row>
        <row r="8">
          <cell r="G8" t="str">
            <v>04104-La Higuera</v>
          </cell>
          <cell r="H8">
            <v>27</v>
          </cell>
        </row>
        <row r="9">
          <cell r="G9" t="str">
            <v>04105-Paihuano</v>
          </cell>
          <cell r="H9">
            <v>69</v>
          </cell>
        </row>
        <row r="10">
          <cell r="G10" t="str">
            <v>04106-Vicuña</v>
          </cell>
          <cell r="H10">
            <v>190</v>
          </cell>
        </row>
        <row r="11">
          <cell r="G11" t="str">
            <v>04201-Illapel</v>
          </cell>
          <cell r="H11">
            <v>5870</v>
          </cell>
        </row>
        <row r="12">
          <cell r="G12" t="str">
            <v>04202-Canela</v>
          </cell>
          <cell r="H12">
            <v>143</v>
          </cell>
        </row>
        <row r="13">
          <cell r="G13" t="str">
            <v>04203-Los Vilos</v>
          </cell>
          <cell r="H13">
            <v>255</v>
          </cell>
        </row>
        <row r="14">
          <cell r="G14" t="str">
            <v>04204-Salamanca</v>
          </cell>
          <cell r="H14">
            <v>89</v>
          </cell>
        </row>
        <row r="15">
          <cell r="G15" t="str">
            <v>04301-Ovalle</v>
          </cell>
          <cell r="H15">
            <v>716</v>
          </cell>
        </row>
        <row r="16">
          <cell r="G16" t="str">
            <v>04302-Combarbalá</v>
          </cell>
          <cell r="H16">
            <v>150</v>
          </cell>
        </row>
        <row r="17">
          <cell r="G17" t="str">
            <v>04303-Monte Patria</v>
          </cell>
          <cell r="H17">
            <v>2261</v>
          </cell>
        </row>
        <row r="18">
          <cell r="G18" t="str">
            <v>04304-Punitaqui</v>
          </cell>
          <cell r="H18">
            <v>187</v>
          </cell>
        </row>
        <row r="19">
          <cell r="G19" t="str">
            <v>04305-Rio Hurtado</v>
          </cell>
          <cell r="H19">
            <v>20</v>
          </cell>
        </row>
        <row r="20">
          <cell r="G20" t="str">
            <v>105103-Hospital Illapel</v>
          </cell>
          <cell r="H20">
            <v>3</v>
          </cell>
        </row>
        <row r="21">
          <cell r="G21" t="str">
            <v>105104-Hospital Salamanca</v>
          </cell>
          <cell r="H21">
            <v>37</v>
          </cell>
        </row>
        <row r="22">
          <cell r="G22" t="str">
            <v>105105-Hospital Combarbalá</v>
          </cell>
          <cell r="H22">
            <v>77</v>
          </cell>
        </row>
        <row r="23">
          <cell r="G23" t="str">
            <v>105106-Hospital Andacollo</v>
          </cell>
          <cell r="H23">
            <v>1075</v>
          </cell>
        </row>
        <row r="24">
          <cell r="G24" t="str">
            <v>105107-Hospital Vicuña</v>
          </cell>
          <cell r="H24">
            <v>150</v>
          </cell>
        </row>
        <row r="25">
          <cell r="G25" t="str">
            <v>105108-Hospital Los Vilos</v>
          </cell>
          <cell r="H25">
            <v>381</v>
          </cell>
        </row>
        <row r="26">
          <cell r="G26" t="str">
            <v>Total general</v>
          </cell>
          <cell r="H26">
            <v>27190</v>
          </cell>
        </row>
      </sheetData>
      <sheetData sheetId="44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995</v>
          </cell>
        </row>
        <row r="7">
          <cell r="G7" t="str">
            <v>04102-Coquimbo</v>
          </cell>
          <cell r="H7">
            <v>805</v>
          </cell>
        </row>
        <row r="8">
          <cell r="G8" t="str">
            <v>04104-La Higuera</v>
          </cell>
          <cell r="H8">
            <v>20</v>
          </cell>
        </row>
        <row r="9">
          <cell r="G9" t="str">
            <v>04105-Paihuano</v>
          </cell>
          <cell r="H9">
            <v>96</v>
          </cell>
        </row>
        <row r="10">
          <cell r="G10" t="str">
            <v>04106-Vicuña</v>
          </cell>
          <cell r="H10">
            <v>53</v>
          </cell>
        </row>
        <row r="11">
          <cell r="G11" t="str">
            <v>04201-Illapel</v>
          </cell>
          <cell r="H11">
            <v>243</v>
          </cell>
        </row>
        <row r="12">
          <cell r="G12" t="str">
            <v>04202-Canela</v>
          </cell>
          <cell r="H12">
            <v>86</v>
          </cell>
        </row>
        <row r="13">
          <cell r="G13" t="str">
            <v>04203-Los Vilos</v>
          </cell>
          <cell r="H13">
            <v>18</v>
          </cell>
        </row>
        <row r="14">
          <cell r="G14" t="str">
            <v>04204-Salamanca</v>
          </cell>
          <cell r="H14">
            <v>27</v>
          </cell>
        </row>
        <row r="15">
          <cell r="G15" t="str">
            <v>04301-Ovalle</v>
          </cell>
          <cell r="H15">
            <v>210</v>
          </cell>
        </row>
        <row r="16">
          <cell r="G16" t="str">
            <v>04302-Combarbalá</v>
          </cell>
          <cell r="H16">
            <v>12</v>
          </cell>
        </row>
        <row r="17">
          <cell r="G17" t="str">
            <v>04303-Monte Patria</v>
          </cell>
          <cell r="H17">
            <v>160</v>
          </cell>
        </row>
        <row r="18">
          <cell r="G18" t="str">
            <v>04304-Punitaqui</v>
          </cell>
          <cell r="H18">
            <v>45</v>
          </cell>
        </row>
        <row r="19">
          <cell r="G19" t="str">
            <v>04305-Rio Hurtado</v>
          </cell>
          <cell r="H19">
            <v>17</v>
          </cell>
        </row>
        <row r="20">
          <cell r="G20" t="str">
            <v>105104-Hospital Salamanca</v>
          </cell>
          <cell r="H20">
            <v>106</v>
          </cell>
        </row>
        <row r="21">
          <cell r="G21" t="str">
            <v>105105-Hospital Combarbalá</v>
          </cell>
          <cell r="H21">
            <v>34</v>
          </cell>
        </row>
        <row r="22">
          <cell r="G22" t="str">
            <v>105106-Hospital Andacollo</v>
          </cell>
          <cell r="H22">
            <v>49</v>
          </cell>
        </row>
        <row r="23">
          <cell r="G23" t="str">
            <v>105107-Hospital Vicuña</v>
          </cell>
          <cell r="H23">
            <v>58</v>
          </cell>
        </row>
        <row r="24">
          <cell r="G24" t="str">
            <v>105108-Hospital Los Vilos</v>
          </cell>
          <cell r="H24">
            <v>155</v>
          </cell>
        </row>
        <row r="25">
          <cell r="G25" t="str">
            <v>Total general</v>
          </cell>
          <cell r="H25">
            <v>3189</v>
          </cell>
        </row>
      </sheetData>
      <sheetData sheetId="45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909</v>
          </cell>
        </row>
        <row r="7">
          <cell r="G7" t="str">
            <v>04102-Coquimbo</v>
          </cell>
          <cell r="H7">
            <v>984</v>
          </cell>
        </row>
        <row r="8">
          <cell r="G8" t="str">
            <v>04104-La Higuera</v>
          </cell>
          <cell r="H8">
            <v>13</v>
          </cell>
        </row>
        <row r="9">
          <cell r="G9" t="str">
            <v>04105-Paihuano</v>
          </cell>
          <cell r="H9">
            <v>30</v>
          </cell>
        </row>
        <row r="10">
          <cell r="G10" t="str">
            <v>04106-Vicuña</v>
          </cell>
          <cell r="H10">
            <v>6</v>
          </cell>
        </row>
        <row r="11">
          <cell r="G11" t="str">
            <v>04201-Illapel</v>
          </cell>
          <cell r="H11">
            <v>46</v>
          </cell>
        </row>
        <row r="12">
          <cell r="G12" t="str">
            <v>04202-Canela</v>
          </cell>
          <cell r="H12">
            <v>0</v>
          </cell>
        </row>
        <row r="13">
          <cell r="G13" t="str">
            <v>04203-Los Vilos</v>
          </cell>
          <cell r="H13">
            <v>53</v>
          </cell>
        </row>
        <row r="14">
          <cell r="G14" t="str">
            <v>04204-Salamanca</v>
          </cell>
          <cell r="H14">
            <v>27</v>
          </cell>
        </row>
        <row r="15">
          <cell r="G15" t="str">
            <v>04301-Ovalle</v>
          </cell>
          <cell r="H15">
            <v>98</v>
          </cell>
        </row>
        <row r="16">
          <cell r="G16" t="str">
            <v>04302-Combarbalá</v>
          </cell>
          <cell r="H16">
            <v>23</v>
          </cell>
        </row>
        <row r="17">
          <cell r="G17" t="str">
            <v>04303-Monte Patria</v>
          </cell>
          <cell r="H17">
            <v>54</v>
          </cell>
        </row>
        <row r="18">
          <cell r="G18" t="str">
            <v>04304-Punitaqui</v>
          </cell>
          <cell r="H18">
            <v>91</v>
          </cell>
        </row>
        <row r="19">
          <cell r="G19" t="str">
            <v>04305-Rio Hurtado</v>
          </cell>
          <cell r="H19">
            <v>157</v>
          </cell>
        </row>
        <row r="20">
          <cell r="G20" t="str">
            <v>105104-Hospital Salamanca</v>
          </cell>
          <cell r="H20">
            <v>5</v>
          </cell>
        </row>
        <row r="21">
          <cell r="G21" t="str">
            <v>105105-Hospital Combarbalá</v>
          </cell>
          <cell r="H21">
            <v>31</v>
          </cell>
        </row>
        <row r="22">
          <cell r="G22" t="str">
            <v>105106-Hospital Andacollo</v>
          </cell>
          <cell r="H22">
            <v>117</v>
          </cell>
        </row>
        <row r="23">
          <cell r="G23" t="str">
            <v>105107-Hospital Vicuña</v>
          </cell>
          <cell r="H23">
            <v>0</v>
          </cell>
        </row>
        <row r="24">
          <cell r="G24" t="str">
            <v>105108-Hospital Los Vilos</v>
          </cell>
          <cell r="H24">
            <v>7</v>
          </cell>
        </row>
        <row r="25">
          <cell r="G25" t="str">
            <v>Total general</v>
          </cell>
          <cell r="H25">
            <v>2651</v>
          </cell>
        </row>
      </sheetData>
      <sheetData sheetId="46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2673</v>
          </cell>
        </row>
        <row r="7">
          <cell r="G7" t="str">
            <v>04102-Coquimbo</v>
          </cell>
          <cell r="H7">
            <v>4908</v>
          </cell>
        </row>
        <row r="8">
          <cell r="G8" t="str">
            <v>04104-La Higuera</v>
          </cell>
          <cell r="H8">
            <v>1</v>
          </cell>
        </row>
        <row r="9">
          <cell r="G9" t="str">
            <v>04105-Paihuano</v>
          </cell>
          <cell r="H9">
            <v>246</v>
          </cell>
        </row>
        <row r="10">
          <cell r="G10" t="str">
            <v>04106-Vicuña</v>
          </cell>
          <cell r="H10">
            <v>31</v>
          </cell>
        </row>
        <row r="11">
          <cell r="G11" t="str">
            <v>04201-Illapel</v>
          </cell>
          <cell r="H11">
            <v>29</v>
          </cell>
        </row>
        <row r="12">
          <cell r="G12" t="str">
            <v>04202-Canela</v>
          </cell>
          <cell r="H12">
            <v>71</v>
          </cell>
        </row>
        <row r="13">
          <cell r="G13" t="str">
            <v>04203-Los Vilos</v>
          </cell>
          <cell r="H13">
            <v>154</v>
          </cell>
        </row>
        <row r="14">
          <cell r="G14" t="str">
            <v>04204-Salamanca</v>
          </cell>
          <cell r="H14">
            <v>10</v>
          </cell>
        </row>
        <row r="15">
          <cell r="G15" t="str">
            <v>04301-Ovalle</v>
          </cell>
          <cell r="H15">
            <v>128</v>
          </cell>
        </row>
        <row r="16">
          <cell r="G16" t="str">
            <v>04302-Combarbalá</v>
          </cell>
          <cell r="H16">
            <v>9</v>
          </cell>
        </row>
        <row r="17">
          <cell r="G17" t="str">
            <v>04303-Monte Patria</v>
          </cell>
          <cell r="H17">
            <v>376</v>
          </cell>
        </row>
        <row r="18">
          <cell r="G18" t="str">
            <v>04304-Punitaqui</v>
          </cell>
          <cell r="H18">
            <v>11</v>
          </cell>
        </row>
        <row r="19">
          <cell r="G19" t="str">
            <v>105104-Hospital Salamanca</v>
          </cell>
          <cell r="H19">
            <v>3</v>
          </cell>
        </row>
        <row r="20">
          <cell r="G20" t="str">
            <v>105105-Hospital Combarbalá</v>
          </cell>
          <cell r="H20">
            <v>43</v>
          </cell>
        </row>
        <row r="21">
          <cell r="G21" t="str">
            <v>105106-Hospital Andacollo</v>
          </cell>
          <cell r="H21">
            <v>308</v>
          </cell>
        </row>
        <row r="22">
          <cell r="G22" t="str">
            <v>105107-Hospital Vicuña</v>
          </cell>
          <cell r="H22">
            <v>79</v>
          </cell>
        </row>
        <row r="23">
          <cell r="G23" t="str">
            <v>105108-Hospital Los Vilos</v>
          </cell>
          <cell r="H23">
            <v>223</v>
          </cell>
        </row>
        <row r="24">
          <cell r="G24" t="str">
            <v>Total general</v>
          </cell>
          <cell r="H24">
            <v>9303</v>
          </cell>
        </row>
      </sheetData>
      <sheetData sheetId="47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6396</v>
          </cell>
        </row>
        <row r="7">
          <cell r="G7" t="str">
            <v>04102-Coquimbo</v>
          </cell>
          <cell r="H7">
            <v>6540</v>
          </cell>
        </row>
        <row r="8">
          <cell r="G8" t="str">
            <v>04104-La Higuera</v>
          </cell>
          <cell r="H8">
            <v>208</v>
          </cell>
        </row>
        <row r="9">
          <cell r="G9" t="str">
            <v>04105-Paihuano</v>
          </cell>
          <cell r="H9">
            <v>781</v>
          </cell>
        </row>
        <row r="10">
          <cell r="G10" t="str">
            <v>04106-Vicuña</v>
          </cell>
          <cell r="H10">
            <v>756</v>
          </cell>
        </row>
        <row r="11">
          <cell r="G11" t="str">
            <v>04201-Illapel</v>
          </cell>
          <cell r="H11">
            <v>1907</v>
          </cell>
        </row>
        <row r="12">
          <cell r="G12" t="str">
            <v>04202-Canela</v>
          </cell>
          <cell r="H12">
            <v>421</v>
          </cell>
        </row>
        <row r="13">
          <cell r="G13" t="str">
            <v>04203-Los Vilos</v>
          </cell>
          <cell r="H13">
            <v>400</v>
          </cell>
        </row>
        <row r="14">
          <cell r="G14" t="str">
            <v>04204-Salamanca</v>
          </cell>
          <cell r="H14">
            <v>658</v>
          </cell>
        </row>
        <row r="15">
          <cell r="G15" t="str">
            <v>04301-Ovalle</v>
          </cell>
          <cell r="H15">
            <v>2625</v>
          </cell>
        </row>
        <row r="16">
          <cell r="G16" t="str">
            <v>04302-Combarbalá</v>
          </cell>
          <cell r="H16">
            <v>572</v>
          </cell>
        </row>
        <row r="17">
          <cell r="G17" t="str">
            <v>04303-Monte Patria</v>
          </cell>
          <cell r="H17">
            <v>923</v>
          </cell>
        </row>
        <row r="18">
          <cell r="G18" t="str">
            <v>04304-Punitaqui</v>
          </cell>
          <cell r="H18">
            <v>188</v>
          </cell>
        </row>
        <row r="19">
          <cell r="G19" t="str">
            <v>04305-Rio Hurtado</v>
          </cell>
          <cell r="H19">
            <v>420</v>
          </cell>
        </row>
        <row r="20">
          <cell r="G20" t="str">
            <v>105100-Hospital La Serena</v>
          </cell>
          <cell r="H20">
            <v>226</v>
          </cell>
        </row>
        <row r="21">
          <cell r="G21" t="str">
            <v>105101-Hospital Coquimbo</v>
          </cell>
          <cell r="H21">
            <v>405</v>
          </cell>
        </row>
        <row r="22">
          <cell r="G22" t="str">
            <v>105102-Hospital Ovalle</v>
          </cell>
          <cell r="H22">
            <v>201</v>
          </cell>
        </row>
        <row r="23">
          <cell r="G23" t="str">
            <v>105103-Hospital Illapel</v>
          </cell>
          <cell r="H23">
            <v>13</v>
          </cell>
        </row>
        <row r="24">
          <cell r="G24" t="str">
            <v>105104-Hospital Salamanca</v>
          </cell>
          <cell r="H24">
            <v>265</v>
          </cell>
        </row>
        <row r="25">
          <cell r="G25" t="str">
            <v>105105-Hospital Combarbalá</v>
          </cell>
          <cell r="H25">
            <v>991</v>
          </cell>
        </row>
        <row r="26">
          <cell r="G26" t="str">
            <v>105106-Hospital Andacollo</v>
          </cell>
          <cell r="H26">
            <v>627</v>
          </cell>
        </row>
        <row r="27">
          <cell r="G27" t="str">
            <v>105107-Hospital Vicuña</v>
          </cell>
          <cell r="H27">
            <v>197</v>
          </cell>
        </row>
        <row r="28">
          <cell r="G28" t="str">
            <v>105108-Hospital Los Vilos</v>
          </cell>
          <cell r="H28">
            <v>755</v>
          </cell>
        </row>
        <row r="29">
          <cell r="G29" t="str">
            <v>105600-COSAM Tierras Blancas (CESAM)</v>
          </cell>
          <cell r="H29">
            <v>360</v>
          </cell>
        </row>
        <row r="30">
          <cell r="G30" t="str">
            <v>201323-CESAM Centro</v>
          </cell>
          <cell r="H30">
            <v>682</v>
          </cell>
        </row>
        <row r="31">
          <cell r="G31" t="str">
            <v>201324-CESAM San Juan Punta Mira</v>
          </cell>
          <cell r="H31">
            <v>580</v>
          </cell>
        </row>
        <row r="32">
          <cell r="G32" t="str">
            <v>201325-CESAM Limarí</v>
          </cell>
          <cell r="H32">
            <v>293</v>
          </cell>
        </row>
        <row r="33">
          <cell r="G33" t="str">
            <v>201326-COSAM Las Compañías</v>
          </cell>
          <cell r="H33">
            <v>1007</v>
          </cell>
        </row>
        <row r="34">
          <cell r="G34" t="str">
            <v>201327-CESAM Illapel</v>
          </cell>
          <cell r="H34">
            <v>248</v>
          </cell>
        </row>
        <row r="35">
          <cell r="G35" t="str">
            <v>Total general</v>
          </cell>
          <cell r="H35">
            <v>29645</v>
          </cell>
        </row>
      </sheetData>
      <sheetData sheetId="48"/>
      <sheetData sheetId="49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2132</v>
          </cell>
        </row>
        <row r="7">
          <cell r="G7" t="str">
            <v>04102-Coquimbo</v>
          </cell>
          <cell r="H7">
            <v>4901</v>
          </cell>
        </row>
        <row r="8">
          <cell r="G8" t="str">
            <v>04104-La Higuera</v>
          </cell>
          <cell r="H8">
            <v>3</v>
          </cell>
        </row>
        <row r="9">
          <cell r="G9" t="str">
            <v>04105-Paihuano</v>
          </cell>
          <cell r="H9">
            <v>13</v>
          </cell>
        </row>
        <row r="10">
          <cell r="G10" t="str">
            <v>04106-Vicuña</v>
          </cell>
          <cell r="H10">
            <v>330</v>
          </cell>
        </row>
        <row r="11">
          <cell r="G11" t="str">
            <v>04201-Illapel</v>
          </cell>
          <cell r="H11">
            <v>665</v>
          </cell>
        </row>
        <row r="12">
          <cell r="G12" t="str">
            <v>04203-Los Vilos</v>
          </cell>
          <cell r="H12">
            <v>88</v>
          </cell>
        </row>
        <row r="13">
          <cell r="G13" t="str">
            <v>04204-Salamanca</v>
          </cell>
          <cell r="H13">
            <v>7</v>
          </cell>
        </row>
        <row r="14">
          <cell r="G14" t="str">
            <v>04301-Ovalle</v>
          </cell>
          <cell r="H14">
            <v>438</v>
          </cell>
        </row>
        <row r="15">
          <cell r="G15" t="str">
            <v>04302-Combarbalá</v>
          </cell>
          <cell r="H15">
            <v>121</v>
          </cell>
        </row>
        <row r="16">
          <cell r="G16" t="str">
            <v>04303-Monte Patria</v>
          </cell>
          <cell r="H16">
            <v>552</v>
          </cell>
        </row>
        <row r="17">
          <cell r="G17" t="str">
            <v>04304-Punitaqui</v>
          </cell>
          <cell r="H17">
            <v>178</v>
          </cell>
        </row>
        <row r="18">
          <cell r="G18" t="str">
            <v>105100-Hospital La Serena</v>
          </cell>
          <cell r="H18">
            <v>38</v>
          </cell>
        </row>
        <row r="19">
          <cell r="G19" t="str">
            <v>105101-Hospital Coquimbo</v>
          </cell>
          <cell r="H19">
            <v>376</v>
          </cell>
        </row>
        <row r="20">
          <cell r="G20" t="str">
            <v>105102-Hospital Ovalle</v>
          </cell>
          <cell r="H20">
            <v>550</v>
          </cell>
        </row>
        <row r="21">
          <cell r="G21" t="str">
            <v>105104-Hospital Salamanca</v>
          </cell>
          <cell r="H21">
            <v>823</v>
          </cell>
        </row>
        <row r="22">
          <cell r="G22" t="str">
            <v>105105-Hospital Combarbalá</v>
          </cell>
          <cell r="H22">
            <v>552</v>
          </cell>
        </row>
        <row r="23">
          <cell r="G23" t="str">
            <v>105106-Hospital Andacollo</v>
          </cell>
          <cell r="H23">
            <v>348</v>
          </cell>
        </row>
        <row r="24">
          <cell r="G24" t="str">
            <v>105107-Hospital Vicuña</v>
          </cell>
          <cell r="H24">
            <v>233</v>
          </cell>
        </row>
        <row r="25">
          <cell r="G25" t="str">
            <v>105108-Hospital Los Vilos</v>
          </cell>
          <cell r="H25">
            <v>267</v>
          </cell>
        </row>
        <row r="26">
          <cell r="G26" t="str">
            <v>105600-COSAM Tierras Blancas (CESAM)</v>
          </cell>
          <cell r="H26">
            <v>399</v>
          </cell>
        </row>
        <row r="27">
          <cell r="G27" t="str">
            <v>201323-CESAM Centro</v>
          </cell>
          <cell r="H27">
            <v>420</v>
          </cell>
        </row>
        <row r="28">
          <cell r="G28" t="str">
            <v>201324-CESAM San Juan Punta Mira</v>
          </cell>
          <cell r="H28">
            <v>142</v>
          </cell>
        </row>
        <row r="29">
          <cell r="G29" t="str">
            <v>201325-CESAM Limarí</v>
          </cell>
          <cell r="H29">
            <v>158</v>
          </cell>
        </row>
        <row r="30">
          <cell r="G30" t="str">
            <v>201326-COSAM Las Compañías</v>
          </cell>
          <cell r="H30">
            <v>650</v>
          </cell>
        </row>
        <row r="31">
          <cell r="G31" t="str">
            <v>201327-CESAM Illapel</v>
          </cell>
          <cell r="H31">
            <v>1739</v>
          </cell>
        </row>
        <row r="32">
          <cell r="G32" t="str">
            <v>Total general</v>
          </cell>
          <cell r="H32">
            <v>16123</v>
          </cell>
        </row>
      </sheetData>
      <sheetData sheetId="50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61</v>
          </cell>
        </row>
        <row r="7">
          <cell r="G7" t="str">
            <v>04102-Coquimbo</v>
          </cell>
          <cell r="H7">
            <v>156</v>
          </cell>
        </row>
        <row r="8">
          <cell r="G8" t="str">
            <v>04104-La Higuera</v>
          </cell>
          <cell r="H8">
            <v>6</v>
          </cell>
        </row>
        <row r="9">
          <cell r="G9" t="str">
            <v>04105-Paihuano</v>
          </cell>
          <cell r="H9">
            <v>0</v>
          </cell>
        </row>
        <row r="10">
          <cell r="G10" t="str">
            <v>04106-Vicuña</v>
          </cell>
          <cell r="H10">
            <v>8</v>
          </cell>
        </row>
        <row r="11">
          <cell r="G11" t="str">
            <v>04201-Illapel</v>
          </cell>
          <cell r="H11">
            <v>24</v>
          </cell>
        </row>
        <row r="12">
          <cell r="G12" t="str">
            <v>04202-Canela</v>
          </cell>
          <cell r="H12">
            <v>8</v>
          </cell>
        </row>
        <row r="13">
          <cell r="G13" t="str">
            <v>04203-Los Vilos</v>
          </cell>
          <cell r="H13">
            <v>0</v>
          </cell>
        </row>
        <row r="14">
          <cell r="G14" t="str">
            <v>04204-Salamanca</v>
          </cell>
          <cell r="H14">
            <v>7</v>
          </cell>
        </row>
        <row r="15">
          <cell r="G15" t="str">
            <v>04301-Ovalle</v>
          </cell>
          <cell r="H15">
            <v>67</v>
          </cell>
        </row>
        <row r="16">
          <cell r="G16" t="str">
            <v>04302-Combarbalá</v>
          </cell>
          <cell r="H16">
            <v>15</v>
          </cell>
        </row>
        <row r="17">
          <cell r="G17" t="str">
            <v>04303-Monte Patria</v>
          </cell>
          <cell r="H17">
            <v>9</v>
          </cell>
        </row>
        <row r="18">
          <cell r="G18" t="str">
            <v>04304-Punitaqui</v>
          </cell>
          <cell r="H18">
            <v>0</v>
          </cell>
        </row>
        <row r="19">
          <cell r="G19" t="str">
            <v>04305-Rio Hurtado</v>
          </cell>
          <cell r="H19">
            <v>1</v>
          </cell>
        </row>
        <row r="20">
          <cell r="G20" t="str">
            <v>105104-Hospital Salamanca</v>
          </cell>
          <cell r="H20">
            <v>0</v>
          </cell>
        </row>
        <row r="21">
          <cell r="G21" t="str">
            <v>105105-Hospital Combarbalá</v>
          </cell>
          <cell r="H21">
            <v>0</v>
          </cell>
        </row>
        <row r="22">
          <cell r="G22" t="str">
            <v>105106-Hospital Andacollo</v>
          </cell>
          <cell r="H22">
            <v>46</v>
          </cell>
        </row>
        <row r="23">
          <cell r="G23" t="str">
            <v>105107-Hospital Vicuña</v>
          </cell>
          <cell r="H23">
            <v>0</v>
          </cell>
        </row>
        <row r="24">
          <cell r="G24" t="str">
            <v>105108-Hospital Los Vilos</v>
          </cell>
          <cell r="H24">
            <v>2</v>
          </cell>
        </row>
        <row r="25">
          <cell r="G25" t="str">
            <v>Total general</v>
          </cell>
          <cell r="H25">
            <v>410</v>
          </cell>
        </row>
      </sheetData>
      <sheetData sheetId="51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2</v>
          </cell>
        </row>
        <row r="7">
          <cell r="G7" t="str">
            <v>04102-Coquimbo</v>
          </cell>
          <cell r="H7">
            <v>9</v>
          </cell>
        </row>
        <row r="8">
          <cell r="G8" t="str">
            <v>04104-La Higuera</v>
          </cell>
          <cell r="H8">
            <v>0</v>
          </cell>
        </row>
        <row r="9">
          <cell r="G9" t="str">
            <v>04105-Paihuano</v>
          </cell>
          <cell r="H9">
            <v>5</v>
          </cell>
        </row>
        <row r="10">
          <cell r="G10" t="str">
            <v>04106-Vicuña</v>
          </cell>
          <cell r="H10">
            <v>0</v>
          </cell>
        </row>
        <row r="11">
          <cell r="G11" t="str">
            <v>04201-Illapel</v>
          </cell>
          <cell r="H11">
            <v>4</v>
          </cell>
        </row>
        <row r="12">
          <cell r="G12" t="str">
            <v>04203-Los Vilos</v>
          </cell>
          <cell r="H12">
            <v>0</v>
          </cell>
        </row>
        <row r="13">
          <cell r="G13" t="str">
            <v>04204-Salamanca</v>
          </cell>
          <cell r="H13">
            <v>0</v>
          </cell>
        </row>
        <row r="14">
          <cell r="G14" t="str">
            <v>04301-Ovalle</v>
          </cell>
          <cell r="H14">
            <v>6</v>
          </cell>
        </row>
        <row r="15">
          <cell r="G15" t="str">
            <v>04302-Combarbalá</v>
          </cell>
          <cell r="H15">
            <v>0</v>
          </cell>
        </row>
        <row r="16">
          <cell r="G16" t="str">
            <v>04303-Monte Patria</v>
          </cell>
          <cell r="H16">
            <v>0</v>
          </cell>
        </row>
        <row r="17">
          <cell r="G17" t="str">
            <v>04304-Punitaqui</v>
          </cell>
          <cell r="H17">
            <v>0</v>
          </cell>
        </row>
        <row r="18">
          <cell r="G18" t="str">
            <v>04305-Rio Hurtado</v>
          </cell>
          <cell r="H18">
            <v>0</v>
          </cell>
        </row>
        <row r="19">
          <cell r="G19" t="str">
            <v>105104-Hospital Salamanca</v>
          </cell>
          <cell r="H19">
            <v>0</v>
          </cell>
        </row>
        <row r="20">
          <cell r="G20" t="str">
            <v>105105-Hospital Combarbalá</v>
          </cell>
          <cell r="H20">
            <v>0</v>
          </cell>
        </row>
        <row r="21">
          <cell r="G21" t="str">
            <v>105106-Hospital Andacollo</v>
          </cell>
          <cell r="H21">
            <v>0</v>
          </cell>
        </row>
        <row r="22">
          <cell r="G22" t="str">
            <v>105107-Hospital Vicuña</v>
          </cell>
          <cell r="H22">
            <v>0</v>
          </cell>
        </row>
        <row r="23">
          <cell r="G23" t="str">
            <v>105108-Hospital Los Vilos</v>
          </cell>
          <cell r="H23">
            <v>0</v>
          </cell>
        </row>
        <row r="24">
          <cell r="G24" t="str">
            <v>Total general</v>
          </cell>
          <cell r="H24">
            <v>26</v>
          </cell>
        </row>
      </sheetData>
      <sheetData sheetId="52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1</v>
          </cell>
        </row>
        <row r="7">
          <cell r="G7" t="str">
            <v>04102-Coquimbo</v>
          </cell>
          <cell r="H7">
            <v>0</v>
          </cell>
        </row>
        <row r="8">
          <cell r="G8" t="str">
            <v>04106-Vicuña</v>
          </cell>
          <cell r="H8">
            <v>0</v>
          </cell>
        </row>
        <row r="9">
          <cell r="G9" t="str">
            <v>04201-Illapel</v>
          </cell>
          <cell r="H9">
            <v>0</v>
          </cell>
        </row>
        <row r="10">
          <cell r="G10" t="str">
            <v>04301-Ovalle</v>
          </cell>
          <cell r="H10">
            <v>1</v>
          </cell>
        </row>
        <row r="11">
          <cell r="G11" t="str">
            <v>04304-Punitaqui</v>
          </cell>
          <cell r="H11">
            <v>0</v>
          </cell>
        </row>
        <row r="12">
          <cell r="G12" t="str">
            <v>Total general</v>
          </cell>
          <cell r="H12">
            <v>2</v>
          </cell>
        </row>
      </sheetData>
      <sheetData sheetId="53">
        <row r="5">
          <cell r="G5" t="str">
            <v>Etiquetas de fila</v>
          </cell>
          <cell r="H5" t="str">
            <v>Suma de Total</v>
          </cell>
        </row>
        <row r="6">
          <cell r="G6" t="str">
            <v>04101-La Serena</v>
          </cell>
          <cell r="H6">
            <v>353</v>
          </cell>
        </row>
        <row r="7">
          <cell r="G7" t="str">
            <v>04102-Coquimbo</v>
          </cell>
          <cell r="H7">
            <v>153</v>
          </cell>
        </row>
        <row r="8">
          <cell r="G8" t="str">
            <v>04106-Vicuña</v>
          </cell>
          <cell r="H8">
            <v>37</v>
          </cell>
        </row>
        <row r="9">
          <cell r="G9" t="str">
            <v>04201-Illapel</v>
          </cell>
          <cell r="H9">
            <v>40</v>
          </cell>
        </row>
        <row r="10">
          <cell r="G10" t="str">
            <v>04301-Ovalle</v>
          </cell>
          <cell r="H10">
            <v>31</v>
          </cell>
        </row>
        <row r="11">
          <cell r="G11" t="str">
            <v>04302-Combarbalá</v>
          </cell>
          <cell r="H11">
            <v>1</v>
          </cell>
        </row>
        <row r="12">
          <cell r="G12" t="str">
            <v>04304-Punitaqui</v>
          </cell>
          <cell r="H12">
            <v>63</v>
          </cell>
        </row>
        <row r="13">
          <cell r="G13" t="str">
            <v>04305-Rio Hurtado</v>
          </cell>
          <cell r="H13">
            <v>26</v>
          </cell>
        </row>
        <row r="14">
          <cell r="G14" t="str">
            <v>105105-Hospital Combarbalá</v>
          </cell>
          <cell r="H14">
            <v>356</v>
          </cell>
        </row>
        <row r="15">
          <cell r="G15" t="str">
            <v>105107-Hospital Vicuña</v>
          </cell>
          <cell r="H15">
            <v>95</v>
          </cell>
        </row>
        <row r="16">
          <cell r="G16" t="str">
            <v>Total general</v>
          </cell>
          <cell r="H16">
            <v>1155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LLE"/>
      <sheetName val="NUMERADORES"/>
      <sheetName val="DENOMINADORES"/>
      <sheetName val="EVALUACION"/>
      <sheetName val="PARAMETROS"/>
      <sheetName val="SERVICIO-COMUNA"/>
      <sheetName val="SS-COMUNA-ESTABLECIMIENTO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Q50"/>
  <sheetViews>
    <sheetView tabSelected="1" topLeftCell="B1" workbookViewId="0">
      <selection sqref="A1:XFD1048576"/>
    </sheetView>
  </sheetViews>
  <sheetFormatPr baseColWidth="10" defaultColWidth="20.7109375" defaultRowHeight="15" x14ac:dyDescent="0.25"/>
  <cols>
    <col min="1" max="1" width="26.42578125" style="1" hidden="1" customWidth="1"/>
    <col min="2" max="2" width="8.7109375" style="1" customWidth="1"/>
    <col min="3" max="3" width="36.85546875" style="2" customWidth="1"/>
    <col min="4" max="12" width="15.7109375" style="1" customWidth="1"/>
    <col min="13" max="13" width="16.85546875" style="1" customWidth="1"/>
    <col min="14" max="43" width="15.7109375" style="1" customWidth="1"/>
    <col min="44" max="16384" width="20.7109375" style="1"/>
  </cols>
  <sheetData>
    <row r="2" spans="1:43" ht="15.75" thickBot="1" x14ac:dyDescent="0.3"/>
    <row r="3" spans="1:43" s="3" customFormat="1" ht="26.25" customHeight="1" thickBot="1" x14ac:dyDescent="0.3">
      <c r="C3" s="4"/>
      <c r="D3" s="5" t="s">
        <v>0</v>
      </c>
      <c r="E3" s="6"/>
      <c r="F3" s="6"/>
      <c r="G3" s="7"/>
      <c r="H3" s="5" t="s">
        <v>1</v>
      </c>
      <c r="I3" s="6"/>
      <c r="J3" s="6"/>
      <c r="K3" s="7"/>
      <c r="L3" s="5" t="s">
        <v>2</v>
      </c>
      <c r="M3" s="6"/>
      <c r="N3" s="6"/>
      <c r="O3" s="7"/>
      <c r="P3" s="5" t="s">
        <v>3</v>
      </c>
      <c r="Q3" s="6"/>
      <c r="R3" s="6"/>
      <c r="S3" s="7"/>
      <c r="T3" s="5" t="s">
        <v>4</v>
      </c>
      <c r="U3" s="6"/>
      <c r="V3" s="6"/>
      <c r="W3" s="7"/>
      <c r="X3" s="5" t="s">
        <v>5</v>
      </c>
      <c r="Y3" s="6"/>
      <c r="Z3" s="6"/>
      <c r="AA3" s="7"/>
      <c r="AB3" s="5" t="s">
        <v>6</v>
      </c>
      <c r="AC3" s="6"/>
      <c r="AD3" s="6"/>
      <c r="AE3" s="7"/>
      <c r="AF3" s="5" t="s">
        <v>7</v>
      </c>
      <c r="AG3" s="6"/>
      <c r="AH3" s="6"/>
      <c r="AI3" s="7"/>
      <c r="AJ3" s="5" t="s">
        <v>8</v>
      </c>
      <c r="AK3" s="6"/>
      <c r="AL3" s="6"/>
      <c r="AM3" s="7"/>
      <c r="AN3" s="5" t="s">
        <v>9</v>
      </c>
      <c r="AO3" s="6"/>
      <c r="AP3" s="6"/>
      <c r="AQ3" s="7"/>
    </row>
    <row r="4" spans="1:43" ht="25.5" x14ac:dyDescent="0.25">
      <c r="B4" s="8" t="s">
        <v>10</v>
      </c>
      <c r="C4" s="8" t="s">
        <v>11</v>
      </c>
      <c r="D4" s="8" t="s">
        <v>12</v>
      </c>
      <c r="E4" s="9" t="s">
        <v>13</v>
      </c>
      <c r="F4" s="9" t="s">
        <v>14</v>
      </c>
      <c r="G4" s="9" t="s">
        <v>15</v>
      </c>
      <c r="H4" s="8" t="s">
        <v>12</v>
      </c>
      <c r="I4" s="9" t="s">
        <v>13</v>
      </c>
      <c r="J4" s="9" t="s">
        <v>14</v>
      </c>
      <c r="K4" s="9" t="s">
        <v>15</v>
      </c>
      <c r="L4" s="8" t="s">
        <v>12</v>
      </c>
      <c r="M4" s="9" t="s">
        <v>13</v>
      </c>
      <c r="N4" s="9" t="s">
        <v>14</v>
      </c>
      <c r="O4" s="9" t="s">
        <v>15</v>
      </c>
      <c r="P4" s="8" t="s">
        <v>12</v>
      </c>
      <c r="Q4" s="9" t="s">
        <v>13</v>
      </c>
      <c r="R4" s="9" t="s">
        <v>14</v>
      </c>
      <c r="S4" s="9" t="s">
        <v>15</v>
      </c>
      <c r="T4" s="8" t="s">
        <v>12</v>
      </c>
      <c r="U4" s="9" t="s">
        <v>13</v>
      </c>
      <c r="V4" s="9" t="s">
        <v>14</v>
      </c>
      <c r="W4" s="9" t="s">
        <v>15</v>
      </c>
      <c r="X4" s="8" t="s">
        <v>12</v>
      </c>
      <c r="Y4" s="9" t="s">
        <v>13</v>
      </c>
      <c r="Z4" s="9" t="s">
        <v>14</v>
      </c>
      <c r="AA4" s="9" t="s">
        <v>15</v>
      </c>
      <c r="AB4" s="8" t="s">
        <v>12</v>
      </c>
      <c r="AC4" s="9" t="s">
        <v>13</v>
      </c>
      <c r="AD4" s="9" t="s">
        <v>14</v>
      </c>
      <c r="AE4" s="9" t="s">
        <v>15</v>
      </c>
      <c r="AF4" s="8" t="s">
        <v>12</v>
      </c>
      <c r="AG4" s="9" t="s">
        <v>13</v>
      </c>
      <c r="AH4" s="9" t="s">
        <v>14</v>
      </c>
      <c r="AI4" s="9" t="s">
        <v>15</v>
      </c>
      <c r="AJ4" s="8" t="s">
        <v>12</v>
      </c>
      <c r="AK4" s="9" t="s">
        <v>13</v>
      </c>
      <c r="AL4" s="9" t="s">
        <v>14</v>
      </c>
      <c r="AM4" s="9" t="s">
        <v>15</v>
      </c>
      <c r="AN4" s="8" t="s">
        <v>12</v>
      </c>
      <c r="AO4" s="9" t="s">
        <v>13</v>
      </c>
      <c r="AP4" s="9" t="s">
        <v>14</v>
      </c>
      <c r="AQ4" s="9" t="s">
        <v>15</v>
      </c>
    </row>
    <row r="5" spans="1:43" ht="15" customHeight="1" x14ac:dyDescent="0.25">
      <c r="A5" s="10" t="s">
        <v>16</v>
      </c>
      <c r="B5" s="11">
        <v>1</v>
      </c>
      <c r="C5" s="10" t="s">
        <v>17</v>
      </c>
      <c r="D5" s="12">
        <f>IFERROR(VLOOKUP($C5,'[1]Traz1 Oblig'!$G$5:$H$25,2,FALSE),0)</f>
        <v>1308</v>
      </c>
      <c r="E5" s="13">
        <v>0.8</v>
      </c>
      <c r="F5" s="14">
        <v>3</v>
      </c>
      <c r="G5" s="15">
        <f>D5*E5*F5</f>
        <v>3139.2000000000003</v>
      </c>
      <c r="H5" s="12">
        <f>IFERROR(VLOOKUP($C5,'[1]Traz2 Oblig'!$G$5:$H$13,2,FALSE),0)</f>
        <v>46</v>
      </c>
      <c r="I5" s="13">
        <v>0.7</v>
      </c>
      <c r="J5" s="14">
        <v>1</v>
      </c>
      <c r="K5" s="15">
        <f>H5*I5*J5</f>
        <v>32.199999999999996</v>
      </c>
      <c r="L5" s="12">
        <f>IFERROR(VLOOKUP($C5,'[1]Traz3 Oblig'!$G$5:$H$25,2,FALSE),0)</f>
        <v>870</v>
      </c>
      <c r="M5" s="13">
        <v>0.65</v>
      </c>
      <c r="N5" s="14">
        <v>1</v>
      </c>
      <c r="O5" s="15">
        <f t="shared" ref="O5:O23" si="0">L5*M5*N5</f>
        <v>565.5</v>
      </c>
      <c r="P5" s="12">
        <f>IFERROR(VLOOKUP($C5,'[1]traz4 Oblig'!$G$5:$H$23,2,FALSE),0)</f>
        <v>134</v>
      </c>
      <c r="Q5" s="13">
        <v>0.6</v>
      </c>
      <c r="R5" s="14">
        <v>1</v>
      </c>
      <c r="S5" s="15">
        <f>P5*Q5*R5</f>
        <v>80.399999999999991</v>
      </c>
      <c r="T5" s="12">
        <f>IFERROR(VLOOKUP($C5,'[1]Traz5 Oblig'!$G$5:$H$12,2,FALSE),0)</f>
        <v>199</v>
      </c>
      <c r="U5" s="13">
        <v>1</v>
      </c>
      <c r="V5" s="14">
        <v>3</v>
      </c>
      <c r="W5" s="15">
        <f>T5*U5*V5</f>
        <v>597</v>
      </c>
      <c r="X5" s="12">
        <f>IFERROR(VLOOKUP($C5,'[1]Traz6 Oblig'!$G$5:$H$25,2,FALSE),0)</f>
        <v>598</v>
      </c>
      <c r="Y5" s="13">
        <v>7.0000000000000007E-2</v>
      </c>
      <c r="Z5" s="14">
        <v>1</v>
      </c>
      <c r="AA5" s="15">
        <f>X5*Y5*Z5</f>
        <v>41.860000000000007</v>
      </c>
      <c r="AB5" s="12">
        <f>IFERROR(VLOOKUP($C5,'[1]Traz7 Oblig'!$G$5:$H$25,2,FALSE),0)</f>
        <v>4666</v>
      </c>
      <c r="AC5" s="13">
        <v>7.0000000000000007E-2</v>
      </c>
      <c r="AD5" s="14">
        <v>1</v>
      </c>
      <c r="AE5" s="15">
        <f>AB5*AC5*AD5</f>
        <v>326.62</v>
      </c>
      <c r="AF5" s="12">
        <f>IFERROR(VLOOKUP($C5,'[1]Traz8 Oblig'!$G$5:$H$21,2,FALSE),0)</f>
        <v>397</v>
      </c>
      <c r="AG5" s="13">
        <v>0.5</v>
      </c>
      <c r="AH5" s="14">
        <v>1</v>
      </c>
      <c r="AI5" s="15">
        <f>AF5*AG5*AH5</f>
        <v>198.5</v>
      </c>
      <c r="AJ5" s="12">
        <f>IFERROR(VLOOKUP($C5,'[1]Traz9 Oblig'!$G$5:$H$25,2,FALSE),0)</f>
        <v>36970</v>
      </c>
      <c r="AK5" s="13">
        <v>0.01</v>
      </c>
      <c r="AL5" s="14">
        <v>1</v>
      </c>
      <c r="AM5" s="15">
        <f>AJ5*AK5*AL5</f>
        <v>369.7</v>
      </c>
      <c r="AN5" s="12">
        <f>IFERROR(VLOOKUP($C5,'[1]Traz10 Oblig'!$G$5:$H$24,2,FALSE),0)</f>
        <v>379</v>
      </c>
      <c r="AO5" s="13">
        <v>0.1</v>
      </c>
      <c r="AP5" s="14">
        <v>1</v>
      </c>
      <c r="AQ5" s="15">
        <f t="shared" ref="AQ5:AQ23" si="1">AN5*AO5*AP5</f>
        <v>37.9</v>
      </c>
    </row>
    <row r="6" spans="1:43" ht="15" customHeight="1" x14ac:dyDescent="0.25">
      <c r="A6" s="10" t="s">
        <v>18</v>
      </c>
      <c r="B6" s="11">
        <v>2</v>
      </c>
      <c r="C6" s="10" t="s">
        <v>19</v>
      </c>
      <c r="D6" s="12">
        <f>IFERROR(VLOOKUP($C6,'[1]Traz1 Oblig'!$G$5:$H$25,2,FALSE),0)</f>
        <v>1869</v>
      </c>
      <c r="E6" s="13">
        <v>1</v>
      </c>
      <c r="F6" s="14">
        <v>3</v>
      </c>
      <c r="G6" s="15">
        <f t="shared" ref="G6:G23" si="2">D6*E6*F6</f>
        <v>5607</v>
      </c>
      <c r="H6" s="12">
        <f>IFERROR(VLOOKUP($C6,'[1]Traz2 Oblig'!$G$5:$H$13,2,FALSE),0)</f>
        <v>1</v>
      </c>
      <c r="I6" s="13">
        <v>0.9</v>
      </c>
      <c r="J6" s="14">
        <v>1</v>
      </c>
      <c r="K6" s="15">
        <f>H6*I6*J6</f>
        <v>0.9</v>
      </c>
      <c r="L6" s="12">
        <f>IFERROR(VLOOKUP($C6,'[1]Traz3 Oblig'!$G$5:$H$25,2,FALSE),0)</f>
        <v>1239</v>
      </c>
      <c r="M6" s="13">
        <v>0.65</v>
      </c>
      <c r="N6" s="14">
        <v>1</v>
      </c>
      <c r="O6" s="15">
        <f t="shared" si="0"/>
        <v>805.35</v>
      </c>
      <c r="P6" s="12">
        <f>IFERROR(VLOOKUP($C6,'[1]traz4 Oblig'!$G$5:$H$23,2,FALSE),0)</f>
        <v>1632</v>
      </c>
      <c r="Q6" s="13">
        <v>0.6</v>
      </c>
      <c r="R6" s="14">
        <v>1</v>
      </c>
      <c r="S6" s="15">
        <f>P6*Q6*R6</f>
        <v>979.19999999999993</v>
      </c>
      <c r="T6" s="12">
        <f>IFERROR(VLOOKUP($C6,'[1]Traz5 Oblig'!$G$5:$H$12,2,FALSE),0)</f>
        <v>156</v>
      </c>
      <c r="U6" s="13">
        <v>1</v>
      </c>
      <c r="V6" s="14">
        <v>3</v>
      </c>
      <c r="W6" s="15">
        <f>T6*U6*V6</f>
        <v>468</v>
      </c>
      <c r="X6" s="12">
        <f>IFERROR(VLOOKUP($C6,'[1]Traz6 Oblig'!$G$5:$H$25,2,FALSE),0)</f>
        <v>207</v>
      </c>
      <c r="Y6" s="13">
        <v>0.08</v>
      </c>
      <c r="Z6" s="14">
        <v>1</v>
      </c>
      <c r="AA6" s="15">
        <f>X6*Y6*Z6</f>
        <v>16.559999999999999</v>
      </c>
      <c r="AB6" s="12">
        <f>IFERROR(VLOOKUP($C6,'[1]Traz7 Oblig'!$G$5:$H$25,2,FALSE),0)</f>
        <v>5258</v>
      </c>
      <c r="AC6" s="13">
        <v>7.0000000000000007E-2</v>
      </c>
      <c r="AD6" s="14">
        <v>1</v>
      </c>
      <c r="AE6" s="15">
        <f>AB6*AC6*AD6</f>
        <v>368.06000000000006</v>
      </c>
      <c r="AF6" s="12">
        <f>IFERROR(VLOOKUP($C6,'[1]Traz8 Oblig'!$G$5:$H$21,2,FALSE),0)</f>
        <v>504</v>
      </c>
      <c r="AG6" s="13">
        <v>0.8</v>
      </c>
      <c r="AH6" s="14">
        <v>1</v>
      </c>
      <c r="AI6" s="15">
        <f>AF6*AG6*AH6</f>
        <v>403.20000000000005</v>
      </c>
      <c r="AJ6" s="12">
        <f>IFERROR(VLOOKUP($C6,'[1]Traz9 Oblig'!$G$5:$H$25,2,FALSE),0)</f>
        <v>33396</v>
      </c>
      <c r="AK6" s="13">
        <v>0.01</v>
      </c>
      <c r="AL6" s="14">
        <v>1</v>
      </c>
      <c r="AM6" s="15">
        <f>AJ6*AK6*AL6</f>
        <v>333.96</v>
      </c>
      <c r="AN6" s="12">
        <f>IFERROR(VLOOKUP($C6,'[1]Traz10 Oblig'!$G$5:$H$24,2,FALSE),0)</f>
        <v>634</v>
      </c>
      <c r="AO6" s="13">
        <v>0.1</v>
      </c>
      <c r="AP6" s="14">
        <v>1</v>
      </c>
      <c r="AQ6" s="15">
        <f t="shared" si="1"/>
        <v>63.400000000000006</v>
      </c>
    </row>
    <row r="7" spans="1:43" ht="15" customHeight="1" x14ac:dyDescent="0.25">
      <c r="A7" s="10" t="s">
        <v>20</v>
      </c>
      <c r="B7" s="11">
        <v>3</v>
      </c>
      <c r="C7" s="10" t="s">
        <v>21</v>
      </c>
      <c r="D7" s="12">
        <f>IFERROR(VLOOKUP($C7,'[1]Traz1 Oblig'!$G$5:$H$25,2,FALSE),0)</f>
        <v>42</v>
      </c>
      <c r="E7" s="13">
        <v>0.8</v>
      </c>
      <c r="F7" s="14">
        <v>3</v>
      </c>
      <c r="G7" s="15">
        <f t="shared" si="2"/>
        <v>100.80000000000001</v>
      </c>
      <c r="H7" s="12">
        <f>IFERROR(VLOOKUP($C7,'[1]Traz2 Oblig'!$G$5:$H$13,2,FALSE),0)</f>
        <v>0</v>
      </c>
      <c r="I7" s="13">
        <v>0.9</v>
      </c>
      <c r="J7" s="14">
        <v>1</v>
      </c>
      <c r="K7" s="15">
        <f t="shared" ref="K7" si="3">H7*I7*J7</f>
        <v>0</v>
      </c>
      <c r="L7" s="12">
        <f>IFERROR(VLOOKUP($C7,'[1]Traz3 Oblig'!$G$5:$H$25,2,FALSE),0)</f>
        <v>42</v>
      </c>
      <c r="M7" s="13">
        <v>0.65</v>
      </c>
      <c r="N7" s="14">
        <v>1</v>
      </c>
      <c r="O7" s="15">
        <f t="shared" si="0"/>
        <v>27.3</v>
      </c>
      <c r="P7" s="12">
        <f>IFERROR(VLOOKUP($C7,'[1]traz4 Oblig'!$G$5:$H$23,2,FALSE),0)</f>
        <v>15</v>
      </c>
      <c r="Q7" s="13">
        <v>0.8</v>
      </c>
      <c r="R7" s="14">
        <v>1</v>
      </c>
      <c r="S7" s="15">
        <f t="shared" ref="S7" si="4">P7*Q7*R7</f>
        <v>12</v>
      </c>
      <c r="T7" s="12">
        <f>IFERROR(VLOOKUP($C7,'[1]Traz5 Oblig'!$G$5:$H$12,2,FALSE),0)</f>
        <v>0</v>
      </c>
      <c r="U7" s="13">
        <v>1</v>
      </c>
      <c r="V7" s="14">
        <v>3</v>
      </c>
      <c r="W7" s="15">
        <f t="shared" ref="W7" si="5">T7*U7*V7</f>
        <v>0</v>
      </c>
      <c r="X7" s="12">
        <f>IFERROR(VLOOKUP($C7,'[1]Traz6 Oblig'!$G$5:$H$25,2,FALSE),0)</f>
        <v>0</v>
      </c>
      <c r="Y7" s="13">
        <v>7.0000000000000007E-2</v>
      </c>
      <c r="Z7" s="14">
        <v>1</v>
      </c>
      <c r="AA7" s="15">
        <f t="shared" ref="AA7" si="6">X7*Y7*Z7</f>
        <v>0</v>
      </c>
      <c r="AB7" s="12">
        <f>IFERROR(VLOOKUP($C7,'[1]Traz7 Oblig'!$G$5:$H$25,2,FALSE),0)</f>
        <v>79</v>
      </c>
      <c r="AC7" s="13">
        <v>0.09</v>
      </c>
      <c r="AD7" s="14">
        <v>1</v>
      </c>
      <c r="AE7" s="15">
        <f t="shared" ref="AE7" si="7">AB7*AC7*AD7</f>
        <v>7.1099999999999994</v>
      </c>
      <c r="AF7" s="12">
        <f>IFERROR(VLOOKUP($C7,'[1]Traz8 Oblig'!$G$5:$H$21,2,FALSE),0)</f>
        <v>0</v>
      </c>
      <c r="AG7" s="13">
        <v>0.8</v>
      </c>
      <c r="AH7" s="14">
        <v>1</v>
      </c>
      <c r="AI7" s="15">
        <f t="shared" ref="AI7" si="8">AF7*AG7*AH7</f>
        <v>0</v>
      </c>
      <c r="AJ7" s="12">
        <f>IFERROR(VLOOKUP($C7,'[1]Traz9 Oblig'!$G$5:$H$25,2,FALSE),0)</f>
        <v>878</v>
      </c>
      <c r="AK7" s="13">
        <v>0.01</v>
      </c>
      <c r="AL7" s="14">
        <v>1</v>
      </c>
      <c r="AM7" s="15">
        <f t="shared" ref="AM7" si="9">AJ7*AK7*AL7</f>
        <v>8.7799999999999994</v>
      </c>
      <c r="AN7" s="12">
        <f>IFERROR(VLOOKUP($C7,'[1]Traz10 Oblig'!$G$5:$H$24,2,FALSE),0)</f>
        <v>7</v>
      </c>
      <c r="AO7" s="13">
        <v>0.18</v>
      </c>
      <c r="AP7" s="14">
        <v>1</v>
      </c>
      <c r="AQ7" s="15">
        <f t="shared" si="1"/>
        <v>1.26</v>
      </c>
    </row>
    <row r="8" spans="1:43" ht="15" customHeight="1" x14ac:dyDescent="0.25">
      <c r="A8" s="10" t="s">
        <v>22</v>
      </c>
      <c r="B8" s="11">
        <v>4</v>
      </c>
      <c r="C8" s="10" t="s">
        <v>23</v>
      </c>
      <c r="D8" s="12">
        <f>IFERROR(VLOOKUP($C8,'[1]Traz1 Oblig'!$G$5:$H$25,2,FALSE),0)</f>
        <v>39</v>
      </c>
      <c r="E8" s="13">
        <v>1</v>
      </c>
      <c r="F8" s="14">
        <v>3</v>
      </c>
      <c r="G8" s="15">
        <f t="shared" si="2"/>
        <v>117</v>
      </c>
      <c r="H8" s="12">
        <f>IFERROR(VLOOKUP($C8,'[1]Traz2 Oblig'!$G$5:$H$13,2,FALSE),0)</f>
        <v>0</v>
      </c>
      <c r="I8" s="13">
        <v>0.9</v>
      </c>
      <c r="J8" s="14">
        <v>1</v>
      </c>
      <c r="K8" s="15">
        <f>H8*I8*J8</f>
        <v>0</v>
      </c>
      <c r="L8" s="12">
        <f>IFERROR(VLOOKUP($C8,'[1]Traz3 Oblig'!$G$5:$H$25,2,FALSE),0)</f>
        <v>26</v>
      </c>
      <c r="M8" s="13">
        <v>0.65</v>
      </c>
      <c r="N8" s="14">
        <v>1</v>
      </c>
      <c r="O8" s="15">
        <f t="shared" si="0"/>
        <v>16.900000000000002</v>
      </c>
      <c r="P8" s="12">
        <f>IFERROR(VLOOKUP($C8,'[1]traz4 Oblig'!$G$5:$H$23,2,FALSE),0)</f>
        <v>91</v>
      </c>
      <c r="Q8" s="13">
        <v>0.8</v>
      </c>
      <c r="R8" s="14">
        <v>1</v>
      </c>
      <c r="S8" s="15">
        <f>P8*Q8*R8</f>
        <v>72.8</v>
      </c>
      <c r="T8" s="12">
        <f>IFERROR(VLOOKUP($C8,'[1]Traz5 Oblig'!$G$5:$H$12,2,FALSE),0)</f>
        <v>0</v>
      </c>
      <c r="U8" s="13">
        <v>1</v>
      </c>
      <c r="V8" s="14">
        <v>3</v>
      </c>
      <c r="W8" s="15">
        <f>T8*U8*V8</f>
        <v>0</v>
      </c>
      <c r="X8" s="12">
        <f>IFERROR(VLOOKUP($C8,'[1]Traz6 Oblig'!$G$5:$H$25,2,FALSE),0)</f>
        <v>0</v>
      </c>
      <c r="Y8" s="13">
        <v>7.0000000000000007E-2</v>
      </c>
      <c r="Z8" s="14">
        <v>1</v>
      </c>
      <c r="AA8" s="15">
        <f>X8*Y8*Z8</f>
        <v>0</v>
      </c>
      <c r="AB8" s="12">
        <f>IFERROR(VLOOKUP($C8,'[1]Traz7 Oblig'!$G$5:$H$25,2,FALSE),0)</f>
        <v>206</v>
      </c>
      <c r="AC8" s="13">
        <v>0.08</v>
      </c>
      <c r="AD8" s="14">
        <v>1</v>
      </c>
      <c r="AE8" s="15">
        <f>AB8*AC8*AD8</f>
        <v>16.48</v>
      </c>
      <c r="AF8" s="12">
        <f>IFERROR(VLOOKUP($C8,'[1]Traz8 Oblig'!$G$5:$H$21,2,FALSE),0)</f>
        <v>3</v>
      </c>
      <c r="AG8" s="13">
        <v>0.8</v>
      </c>
      <c r="AH8" s="14">
        <v>1</v>
      </c>
      <c r="AI8" s="15">
        <f>AF8*AG8*AH8</f>
        <v>2.4000000000000004</v>
      </c>
      <c r="AJ8" s="12">
        <f>IFERROR(VLOOKUP($C8,'[1]Traz9 Oblig'!$G$5:$H$25,2,FALSE),0)</f>
        <v>1234</v>
      </c>
      <c r="AK8" s="13">
        <v>0.01</v>
      </c>
      <c r="AL8" s="14">
        <v>1</v>
      </c>
      <c r="AM8" s="15">
        <f>AJ8*AK8*AL8</f>
        <v>12.34</v>
      </c>
      <c r="AN8" s="12">
        <f>IFERROR(VLOOKUP($C8,'[1]Traz10 Oblig'!$G$5:$H$24,2,FALSE),0)</f>
        <v>21</v>
      </c>
      <c r="AO8" s="13">
        <v>0.1</v>
      </c>
      <c r="AP8" s="14">
        <v>1</v>
      </c>
      <c r="AQ8" s="15">
        <f t="shared" si="1"/>
        <v>2.1</v>
      </c>
    </row>
    <row r="9" spans="1:43" ht="15" customHeight="1" x14ac:dyDescent="0.25">
      <c r="A9" s="10" t="s">
        <v>24</v>
      </c>
      <c r="B9" s="11">
        <v>5</v>
      </c>
      <c r="C9" s="10" t="s">
        <v>25</v>
      </c>
      <c r="D9" s="12">
        <f>IFERROR(VLOOKUP($C9,'[1]Traz1 Oblig'!$G$5:$H$25,2,FALSE),0)</f>
        <v>115</v>
      </c>
      <c r="E9" s="13">
        <v>1</v>
      </c>
      <c r="F9" s="14">
        <v>3</v>
      </c>
      <c r="G9" s="15">
        <f t="shared" si="2"/>
        <v>345</v>
      </c>
      <c r="H9" s="12">
        <f>IFERROR(VLOOKUP($C9,'[1]Traz2 Oblig'!$G$5:$H$13,2,FALSE),0)</f>
        <v>0</v>
      </c>
      <c r="I9" s="13">
        <v>1</v>
      </c>
      <c r="J9" s="14">
        <v>1</v>
      </c>
      <c r="K9" s="15">
        <f>H9*I9*J9</f>
        <v>0</v>
      </c>
      <c r="L9" s="12">
        <f>IFERROR(VLOOKUP($C9,'[1]Traz3 Oblig'!$G$5:$H$25,2,FALSE),0)</f>
        <v>79</v>
      </c>
      <c r="M9" s="13">
        <v>0.65</v>
      </c>
      <c r="N9" s="14">
        <v>1</v>
      </c>
      <c r="O9" s="15">
        <f t="shared" si="0"/>
        <v>51.35</v>
      </c>
      <c r="P9" s="12">
        <f>IFERROR(VLOOKUP($C9,'[1]traz4 Oblig'!$G$5:$H$23,2,FALSE),0)</f>
        <v>52</v>
      </c>
      <c r="Q9" s="13">
        <v>0.8</v>
      </c>
      <c r="R9" s="14">
        <v>1</v>
      </c>
      <c r="S9" s="15">
        <f>P9*Q9*R9</f>
        <v>41.6</v>
      </c>
      <c r="T9" s="12">
        <f>IFERROR(VLOOKUP($C9,'[1]Traz5 Oblig'!$G$5:$H$12,2,FALSE),0)</f>
        <v>18</v>
      </c>
      <c r="U9" s="13">
        <v>1</v>
      </c>
      <c r="V9" s="14">
        <v>3</v>
      </c>
      <c r="W9" s="15">
        <f>T9*U9*V9</f>
        <v>54</v>
      </c>
      <c r="X9" s="12">
        <f>IFERROR(VLOOKUP($C9,'[1]Traz6 Oblig'!$G$5:$H$25,2,FALSE),0)</f>
        <v>103</v>
      </c>
      <c r="Y9" s="13">
        <v>0.09</v>
      </c>
      <c r="Z9" s="14">
        <v>1</v>
      </c>
      <c r="AA9" s="15">
        <f>X9*Y9*Z9</f>
        <v>9.27</v>
      </c>
      <c r="AB9" s="12">
        <f>IFERROR(VLOOKUP($C9,'[1]Traz7 Oblig'!$G$5:$H$25,2,FALSE),0)</f>
        <v>207</v>
      </c>
      <c r="AC9" s="13">
        <v>7.0000000000000007E-2</v>
      </c>
      <c r="AD9" s="14">
        <v>1</v>
      </c>
      <c r="AE9" s="15">
        <f>AB9*AC9*AD9</f>
        <v>14.490000000000002</v>
      </c>
      <c r="AF9" s="12">
        <f>IFERROR(VLOOKUP($C9,'[1]Traz8 Oblig'!$G$5:$H$21,2,FALSE),0)</f>
        <v>85</v>
      </c>
      <c r="AG9" s="13">
        <v>0.8</v>
      </c>
      <c r="AH9" s="14">
        <v>1</v>
      </c>
      <c r="AI9" s="15">
        <f>AF9*AG9*AH9</f>
        <v>68</v>
      </c>
      <c r="AJ9" s="12">
        <f>IFERROR(VLOOKUP($C9,'[1]Traz9 Oblig'!$G$5:$H$25,2,FALSE),0)</f>
        <v>3671</v>
      </c>
      <c r="AK9" s="13">
        <v>0.01</v>
      </c>
      <c r="AL9" s="14">
        <v>1</v>
      </c>
      <c r="AM9" s="15">
        <f>AJ9*AK9*AL9</f>
        <v>36.71</v>
      </c>
      <c r="AN9" s="12">
        <f>IFERROR(VLOOKUP($C9,'[1]Traz10 Oblig'!$G$5:$H$24,2,FALSE),0)</f>
        <v>38</v>
      </c>
      <c r="AO9" s="13">
        <v>0.1</v>
      </c>
      <c r="AP9" s="14">
        <v>1</v>
      </c>
      <c r="AQ9" s="15">
        <f t="shared" si="1"/>
        <v>3.8000000000000003</v>
      </c>
    </row>
    <row r="10" spans="1:43" ht="15" customHeight="1" x14ac:dyDescent="0.25">
      <c r="A10" s="10" t="s">
        <v>26</v>
      </c>
      <c r="B10" s="11">
        <v>6</v>
      </c>
      <c r="C10" s="10" t="s">
        <v>27</v>
      </c>
      <c r="D10" s="12">
        <f>IFERROR(VLOOKUP($C10,'[1]Traz1 Oblig'!$G$5:$H$25,2,FALSE),0)</f>
        <v>265</v>
      </c>
      <c r="E10" s="13">
        <v>1</v>
      </c>
      <c r="F10" s="14">
        <v>3</v>
      </c>
      <c r="G10" s="15">
        <f t="shared" si="2"/>
        <v>795</v>
      </c>
      <c r="H10" s="12">
        <f>IFERROR(VLOOKUP($C10,'[1]Traz2 Oblig'!$G$5:$H$13,2,FALSE),0)</f>
        <v>27</v>
      </c>
      <c r="I10" s="13">
        <v>1</v>
      </c>
      <c r="J10" s="14">
        <v>1</v>
      </c>
      <c r="K10" s="15">
        <f t="shared" ref="K10:K22" si="10">H10*I10*J10</f>
        <v>27</v>
      </c>
      <c r="L10" s="12">
        <f>IFERROR(VLOOKUP($C10,'[1]Traz3 Oblig'!$G$5:$H$25,2,FALSE),0)</f>
        <v>145</v>
      </c>
      <c r="M10" s="13">
        <v>0.65</v>
      </c>
      <c r="N10" s="14">
        <v>1</v>
      </c>
      <c r="O10" s="15">
        <f t="shared" si="0"/>
        <v>94.25</v>
      </c>
      <c r="P10" s="12">
        <f>IFERROR(VLOOKUP($C10,'[1]traz4 Oblig'!$G$5:$H$23,2,FALSE),0)</f>
        <v>68</v>
      </c>
      <c r="Q10" s="13">
        <v>0.8</v>
      </c>
      <c r="R10" s="14">
        <v>1</v>
      </c>
      <c r="S10" s="15">
        <f t="shared" ref="S10:S22" si="11">P10*Q10*R10</f>
        <v>54.400000000000006</v>
      </c>
      <c r="T10" s="12">
        <f>IFERROR(VLOOKUP($C10,'[1]Traz5 Oblig'!$G$5:$H$12,2,FALSE),0)</f>
        <v>100</v>
      </c>
      <c r="U10" s="13">
        <v>1</v>
      </c>
      <c r="V10" s="14">
        <v>3</v>
      </c>
      <c r="W10" s="15">
        <f t="shared" ref="W10:W22" si="12">T10*U10*V10</f>
        <v>300</v>
      </c>
      <c r="X10" s="12">
        <f>IFERROR(VLOOKUP($C10,'[1]Traz6 Oblig'!$G$5:$H$25,2,FALSE),0)</f>
        <v>9</v>
      </c>
      <c r="Y10" s="13">
        <v>0.08</v>
      </c>
      <c r="Z10" s="14">
        <v>1</v>
      </c>
      <c r="AA10" s="15">
        <f t="shared" ref="AA10:AA22" si="13">X10*Y10*Z10</f>
        <v>0.72</v>
      </c>
      <c r="AB10" s="12">
        <f>IFERROR(VLOOKUP($C10,'[1]Traz7 Oblig'!$G$5:$H$25,2,FALSE),0)</f>
        <v>1947</v>
      </c>
      <c r="AC10" s="13">
        <v>7.0000000000000007E-2</v>
      </c>
      <c r="AD10" s="14">
        <v>1</v>
      </c>
      <c r="AE10" s="15">
        <f t="shared" ref="AE10:AE22" si="14">AB10*AC10*AD10</f>
        <v>136.29000000000002</v>
      </c>
      <c r="AF10" s="12">
        <f>IFERROR(VLOOKUP($C10,'[1]Traz8 Oblig'!$G$5:$H$21,2,FALSE),0)</f>
        <v>24</v>
      </c>
      <c r="AG10" s="13">
        <v>0.8</v>
      </c>
      <c r="AH10" s="14">
        <v>1</v>
      </c>
      <c r="AI10" s="15">
        <f t="shared" ref="AI10:AI22" si="15">AF10*AG10*AH10</f>
        <v>19.200000000000003</v>
      </c>
      <c r="AJ10" s="12">
        <f>IFERROR(VLOOKUP($C10,'[1]Traz9 Oblig'!$G$5:$H$25,2,FALSE),0)</f>
        <v>12061</v>
      </c>
      <c r="AK10" s="13">
        <v>0.01</v>
      </c>
      <c r="AL10" s="14">
        <v>1</v>
      </c>
      <c r="AM10" s="15">
        <f t="shared" ref="AM10:AM22" si="16">AJ10*AK10*AL10</f>
        <v>120.61</v>
      </c>
      <c r="AN10" s="12">
        <f>IFERROR(VLOOKUP($C10,'[1]Traz10 Oblig'!$G$5:$H$24,2,FALSE),0)</f>
        <v>212</v>
      </c>
      <c r="AO10" s="13">
        <v>0.1</v>
      </c>
      <c r="AP10" s="14">
        <v>1</v>
      </c>
      <c r="AQ10" s="15">
        <f t="shared" si="1"/>
        <v>21.200000000000003</v>
      </c>
    </row>
    <row r="11" spans="1:43" ht="15" customHeight="1" x14ac:dyDescent="0.25">
      <c r="A11" s="10" t="s">
        <v>28</v>
      </c>
      <c r="B11" s="11">
        <v>7</v>
      </c>
      <c r="C11" s="10" t="s">
        <v>29</v>
      </c>
      <c r="D11" s="12">
        <f>IFERROR(VLOOKUP($C11,'[1]Traz1 Oblig'!$G$5:$H$25,2,FALSE),0)</f>
        <v>61</v>
      </c>
      <c r="E11" s="13">
        <v>1</v>
      </c>
      <c r="F11" s="14">
        <v>3</v>
      </c>
      <c r="G11" s="15">
        <f t="shared" si="2"/>
        <v>183</v>
      </c>
      <c r="H11" s="12">
        <f>IFERROR(VLOOKUP($C11,'[1]Traz2 Oblig'!$G$5:$H$13,2,FALSE),0)</f>
        <v>0</v>
      </c>
      <c r="I11" s="13">
        <v>1</v>
      </c>
      <c r="J11" s="14">
        <v>1</v>
      </c>
      <c r="K11" s="15">
        <f t="shared" si="10"/>
        <v>0</v>
      </c>
      <c r="L11" s="12">
        <f>IFERROR(VLOOKUP($C11,'[1]Traz3 Oblig'!$G$5:$H$25,2,FALSE),0)</f>
        <v>18</v>
      </c>
      <c r="M11" s="13">
        <v>0.65</v>
      </c>
      <c r="N11" s="14">
        <v>1</v>
      </c>
      <c r="O11" s="15">
        <f t="shared" si="0"/>
        <v>11.700000000000001</v>
      </c>
      <c r="P11" s="12">
        <f>IFERROR(VLOOKUP($C11,'[1]traz4 Oblig'!$G$5:$H$23,2,FALSE),0)</f>
        <v>18</v>
      </c>
      <c r="Q11" s="13">
        <v>0.8</v>
      </c>
      <c r="R11" s="14">
        <v>1</v>
      </c>
      <c r="S11" s="15">
        <f t="shared" si="11"/>
        <v>14.4</v>
      </c>
      <c r="T11" s="12">
        <f>IFERROR(VLOOKUP($C11,'[1]Traz5 Oblig'!$G$5:$H$12,2,FALSE),0)</f>
        <v>0</v>
      </c>
      <c r="U11" s="13">
        <v>1</v>
      </c>
      <c r="V11" s="14">
        <v>3</v>
      </c>
      <c r="W11" s="15">
        <f t="shared" si="12"/>
        <v>0</v>
      </c>
      <c r="X11" s="12">
        <f>IFERROR(VLOOKUP($C11,'[1]Traz6 Oblig'!$G$5:$H$25,2,FALSE),0)</f>
        <v>11</v>
      </c>
      <c r="Y11" s="13">
        <v>0.14000000000000001</v>
      </c>
      <c r="Z11" s="14">
        <v>1</v>
      </c>
      <c r="AA11" s="15">
        <f t="shared" si="13"/>
        <v>1.54</v>
      </c>
      <c r="AB11" s="12">
        <f>IFERROR(VLOOKUP($C11,'[1]Traz7 Oblig'!$G$5:$H$25,2,FALSE),0)</f>
        <v>289</v>
      </c>
      <c r="AC11" s="13">
        <v>0.09</v>
      </c>
      <c r="AD11" s="14">
        <v>1</v>
      </c>
      <c r="AE11" s="15">
        <f t="shared" si="14"/>
        <v>26.009999999999998</v>
      </c>
      <c r="AF11" s="12">
        <f>IFERROR(VLOOKUP($C11,'[1]Traz8 Oblig'!$G$5:$H$21,2,FALSE),0)</f>
        <v>28</v>
      </c>
      <c r="AG11" s="13">
        <v>1</v>
      </c>
      <c r="AH11" s="14">
        <v>1</v>
      </c>
      <c r="AI11" s="15">
        <f t="shared" si="15"/>
        <v>28</v>
      </c>
      <c r="AJ11" s="12">
        <f>IFERROR(VLOOKUP($C11,'[1]Traz9 Oblig'!$G$5:$H$25,2,FALSE),0)</f>
        <v>6417</v>
      </c>
      <c r="AK11" s="13">
        <v>0.01</v>
      </c>
      <c r="AL11" s="14">
        <v>1</v>
      </c>
      <c r="AM11" s="15">
        <f t="shared" si="16"/>
        <v>64.17</v>
      </c>
      <c r="AN11" s="12">
        <f>IFERROR(VLOOKUP($C11,'[1]Traz10 Oblig'!$G$5:$H$24,2,FALSE),0)</f>
        <v>1</v>
      </c>
      <c r="AO11" s="13">
        <v>0.18</v>
      </c>
      <c r="AP11" s="14">
        <v>1</v>
      </c>
      <c r="AQ11" s="15">
        <f t="shared" si="1"/>
        <v>0.18</v>
      </c>
    </row>
    <row r="12" spans="1:43" ht="15" customHeight="1" x14ac:dyDescent="0.25">
      <c r="A12" s="10" t="s">
        <v>30</v>
      </c>
      <c r="B12" s="11">
        <v>8</v>
      </c>
      <c r="C12" s="10" t="s">
        <v>31</v>
      </c>
      <c r="D12" s="12">
        <f>IFERROR(VLOOKUP($C12,'[1]Traz1 Oblig'!$G$5:$H$25,2,FALSE),0)</f>
        <v>84</v>
      </c>
      <c r="E12" s="13">
        <v>1</v>
      </c>
      <c r="F12" s="14">
        <v>3</v>
      </c>
      <c r="G12" s="15">
        <f t="shared" si="2"/>
        <v>252</v>
      </c>
      <c r="H12" s="12">
        <f>IFERROR(VLOOKUP($C12,'[1]Traz2 Oblig'!$G$5:$H$13,2,FALSE),0)</f>
        <v>0</v>
      </c>
      <c r="I12" s="13">
        <v>1</v>
      </c>
      <c r="J12" s="14">
        <v>1</v>
      </c>
      <c r="K12" s="15">
        <f t="shared" si="10"/>
        <v>0</v>
      </c>
      <c r="L12" s="12">
        <f>IFERROR(VLOOKUP($C12,'[1]Traz3 Oblig'!$G$5:$H$25,2,FALSE),0)</f>
        <v>40</v>
      </c>
      <c r="M12" s="13">
        <v>0.65</v>
      </c>
      <c r="N12" s="14">
        <v>1</v>
      </c>
      <c r="O12" s="15">
        <f t="shared" si="0"/>
        <v>26</v>
      </c>
      <c r="P12" s="12">
        <f>IFERROR(VLOOKUP($C12,'[1]traz4 Oblig'!$G$5:$H$23,2,FALSE),0)</f>
        <v>3</v>
      </c>
      <c r="Q12" s="13">
        <v>0.8</v>
      </c>
      <c r="R12" s="14">
        <v>1</v>
      </c>
      <c r="S12" s="15">
        <f t="shared" si="11"/>
        <v>2.4000000000000004</v>
      </c>
      <c r="T12" s="12">
        <f>IFERROR(VLOOKUP($C12,'[1]Traz5 Oblig'!$G$5:$H$12,2,FALSE),0)</f>
        <v>0</v>
      </c>
      <c r="U12" s="13">
        <v>1</v>
      </c>
      <c r="V12" s="14">
        <v>3</v>
      </c>
      <c r="W12" s="15">
        <f t="shared" si="12"/>
        <v>0</v>
      </c>
      <c r="X12" s="12">
        <f>IFERROR(VLOOKUP($C12,'[1]Traz6 Oblig'!$G$5:$H$25,2,FALSE),0)</f>
        <v>0</v>
      </c>
      <c r="Y12" s="13">
        <v>0.09</v>
      </c>
      <c r="Z12" s="14">
        <v>1</v>
      </c>
      <c r="AA12" s="15">
        <f t="shared" si="13"/>
        <v>0</v>
      </c>
      <c r="AB12" s="12">
        <f>IFERROR(VLOOKUP($C12,'[1]Traz7 Oblig'!$G$5:$H$25,2,FALSE),0)</f>
        <v>145</v>
      </c>
      <c r="AC12" s="13">
        <v>7.0000000000000007E-2</v>
      </c>
      <c r="AD12" s="14">
        <v>1</v>
      </c>
      <c r="AE12" s="15">
        <f t="shared" si="14"/>
        <v>10.15</v>
      </c>
      <c r="AF12" s="12">
        <f>IFERROR(VLOOKUP($C12,'[1]Traz8 Oblig'!$G$5:$H$21,2,FALSE),0)</f>
        <v>0</v>
      </c>
      <c r="AG12" s="13">
        <v>0.8</v>
      </c>
      <c r="AH12" s="14">
        <v>1</v>
      </c>
      <c r="AI12" s="15">
        <f t="shared" si="15"/>
        <v>0</v>
      </c>
      <c r="AJ12" s="12">
        <f>IFERROR(VLOOKUP($C12,'[1]Traz9 Oblig'!$G$5:$H$25,2,FALSE),0)</f>
        <v>1785</v>
      </c>
      <c r="AK12" s="13">
        <v>0.01</v>
      </c>
      <c r="AL12" s="14">
        <v>1</v>
      </c>
      <c r="AM12" s="15">
        <f t="shared" si="16"/>
        <v>17.850000000000001</v>
      </c>
      <c r="AN12" s="12">
        <f>IFERROR(VLOOKUP($C12,'[1]Traz10 Oblig'!$G$5:$H$24,2,FALSE),0)</f>
        <v>5</v>
      </c>
      <c r="AO12" s="13">
        <v>0.2</v>
      </c>
      <c r="AP12" s="14">
        <v>1</v>
      </c>
      <c r="AQ12" s="15">
        <f t="shared" si="1"/>
        <v>1</v>
      </c>
    </row>
    <row r="13" spans="1:43" ht="15" customHeight="1" x14ac:dyDescent="0.25">
      <c r="A13" s="10" t="s">
        <v>32</v>
      </c>
      <c r="B13" s="11">
        <v>9</v>
      </c>
      <c r="C13" s="10" t="s">
        <v>33</v>
      </c>
      <c r="D13" s="12">
        <f>IFERROR(VLOOKUP($C13,'[1]Traz1 Oblig'!$G$5:$H$25,2,FALSE),0)</f>
        <v>118</v>
      </c>
      <c r="E13" s="13">
        <v>1</v>
      </c>
      <c r="F13" s="14">
        <v>3</v>
      </c>
      <c r="G13" s="15">
        <f t="shared" si="2"/>
        <v>354</v>
      </c>
      <c r="H13" s="12">
        <f>IFERROR(VLOOKUP($C13,'[1]Traz2 Oblig'!$G$5:$H$13,2,FALSE),0)</f>
        <v>0</v>
      </c>
      <c r="I13" s="13">
        <v>1</v>
      </c>
      <c r="J13" s="14">
        <v>1</v>
      </c>
      <c r="K13" s="15">
        <f t="shared" si="10"/>
        <v>0</v>
      </c>
      <c r="L13" s="12">
        <f>IFERROR(VLOOKUP($C13,'[1]Traz3 Oblig'!$G$5:$H$25,2,FALSE),0)</f>
        <v>48</v>
      </c>
      <c r="M13" s="13">
        <v>0.65</v>
      </c>
      <c r="N13" s="14">
        <v>1</v>
      </c>
      <c r="O13" s="15">
        <f t="shared" si="0"/>
        <v>31.200000000000003</v>
      </c>
      <c r="P13" s="12">
        <f>IFERROR(VLOOKUP($C13,'[1]traz4 Oblig'!$G$5:$H$23,2,FALSE),0)</f>
        <v>40</v>
      </c>
      <c r="Q13" s="13">
        <v>0.8</v>
      </c>
      <c r="R13" s="14">
        <v>1</v>
      </c>
      <c r="S13" s="15">
        <f t="shared" si="11"/>
        <v>32</v>
      </c>
      <c r="T13" s="12">
        <f>IFERROR(VLOOKUP($C13,'[1]Traz5 Oblig'!$G$5:$H$12,2,FALSE),0)</f>
        <v>0</v>
      </c>
      <c r="U13" s="13">
        <v>1</v>
      </c>
      <c r="V13" s="14">
        <v>3</v>
      </c>
      <c r="W13" s="15">
        <f t="shared" si="12"/>
        <v>0</v>
      </c>
      <c r="X13" s="12">
        <f>IFERROR(VLOOKUP($C13,'[1]Traz6 Oblig'!$G$5:$H$25,2,FALSE),0)</f>
        <v>0</v>
      </c>
      <c r="Y13" s="13">
        <v>0.14000000000000001</v>
      </c>
      <c r="Z13" s="14">
        <v>1</v>
      </c>
      <c r="AA13" s="15">
        <f t="shared" si="13"/>
        <v>0</v>
      </c>
      <c r="AB13" s="12">
        <f>IFERROR(VLOOKUP($C13,'[1]Traz7 Oblig'!$G$5:$H$25,2,FALSE),0)</f>
        <v>553</v>
      </c>
      <c r="AC13" s="13">
        <v>0.14000000000000001</v>
      </c>
      <c r="AD13" s="14">
        <v>1</v>
      </c>
      <c r="AE13" s="15">
        <f t="shared" si="14"/>
        <v>77.42</v>
      </c>
      <c r="AF13" s="12">
        <f>IFERROR(VLOOKUP($C13,'[1]Traz8 Oblig'!$G$5:$H$21,2,FALSE),0)</f>
        <v>32</v>
      </c>
      <c r="AG13" s="13">
        <v>0.8</v>
      </c>
      <c r="AH13" s="14">
        <v>1</v>
      </c>
      <c r="AI13" s="15">
        <f t="shared" si="15"/>
        <v>25.6</v>
      </c>
      <c r="AJ13" s="12">
        <f>IFERROR(VLOOKUP($C13,'[1]Traz9 Oblig'!$G$5:$H$25,2,FALSE),0)</f>
        <v>5842</v>
      </c>
      <c r="AK13" s="13">
        <v>0.01</v>
      </c>
      <c r="AL13" s="14">
        <v>1</v>
      </c>
      <c r="AM13" s="15">
        <f t="shared" si="16"/>
        <v>58.42</v>
      </c>
      <c r="AN13" s="12">
        <f>IFERROR(VLOOKUP($C13,'[1]Traz10 Oblig'!$G$5:$H$24,2,FALSE),0)</f>
        <v>24</v>
      </c>
      <c r="AO13" s="13">
        <v>0.1</v>
      </c>
      <c r="AP13" s="14">
        <v>1</v>
      </c>
      <c r="AQ13" s="15">
        <f t="shared" si="1"/>
        <v>2.4000000000000004</v>
      </c>
    </row>
    <row r="14" spans="1:43" ht="15" customHeight="1" x14ac:dyDescent="0.25">
      <c r="A14" s="10" t="s">
        <v>34</v>
      </c>
      <c r="B14" s="11">
        <v>10</v>
      </c>
      <c r="C14" s="10" t="s">
        <v>35</v>
      </c>
      <c r="D14" s="12">
        <f>IFERROR(VLOOKUP($C14,'[1]Traz1 Oblig'!$G$5:$H$25,2,FALSE),0)</f>
        <v>784</v>
      </c>
      <c r="E14" s="13">
        <v>0.8</v>
      </c>
      <c r="F14" s="14">
        <v>3</v>
      </c>
      <c r="G14" s="15">
        <f t="shared" si="2"/>
        <v>1881.6000000000001</v>
      </c>
      <c r="H14" s="12">
        <f>IFERROR(VLOOKUP($C14,'[1]Traz2 Oblig'!$G$5:$H$13,2,FALSE),0)</f>
        <v>0</v>
      </c>
      <c r="I14" s="13">
        <v>0.8</v>
      </c>
      <c r="J14" s="14">
        <v>1</v>
      </c>
      <c r="K14" s="15">
        <f t="shared" si="10"/>
        <v>0</v>
      </c>
      <c r="L14" s="12">
        <f>IFERROR(VLOOKUP($C14,'[1]Traz3 Oblig'!$G$5:$H$25,2,FALSE),0)</f>
        <v>295</v>
      </c>
      <c r="M14" s="13">
        <v>0.65</v>
      </c>
      <c r="N14" s="14">
        <v>1</v>
      </c>
      <c r="O14" s="15">
        <f t="shared" si="0"/>
        <v>191.75</v>
      </c>
      <c r="P14" s="12">
        <f>IFERROR(VLOOKUP($C14,'[1]traz4 Oblig'!$G$5:$H$23,2,FALSE),0)</f>
        <v>17</v>
      </c>
      <c r="Q14" s="13">
        <v>0.6</v>
      </c>
      <c r="R14" s="14">
        <v>1</v>
      </c>
      <c r="S14" s="15">
        <f t="shared" si="11"/>
        <v>10.199999999999999</v>
      </c>
      <c r="T14" s="12">
        <f>IFERROR(VLOOKUP($C14,'[1]Traz5 Oblig'!$G$5:$H$12,2,FALSE),0)</f>
        <v>33</v>
      </c>
      <c r="U14" s="13">
        <v>1</v>
      </c>
      <c r="V14" s="14">
        <v>3</v>
      </c>
      <c r="W14" s="15">
        <f t="shared" si="12"/>
        <v>99</v>
      </c>
      <c r="X14" s="12">
        <f>IFERROR(VLOOKUP($C14,'[1]Traz6 Oblig'!$G$5:$H$25,2,FALSE),0)</f>
        <v>766</v>
      </c>
      <c r="Y14" s="13">
        <v>0.09</v>
      </c>
      <c r="Z14" s="14">
        <v>1</v>
      </c>
      <c r="AA14" s="15">
        <f t="shared" si="13"/>
        <v>68.94</v>
      </c>
      <c r="AB14" s="12">
        <f>IFERROR(VLOOKUP($C14,'[1]Traz7 Oblig'!$G$5:$H$25,2,FALSE),0)</f>
        <v>1298</v>
      </c>
      <c r="AC14" s="13">
        <v>7.0000000000000007E-2</v>
      </c>
      <c r="AD14" s="14">
        <v>1</v>
      </c>
      <c r="AE14" s="15">
        <f t="shared" si="14"/>
        <v>90.860000000000014</v>
      </c>
      <c r="AF14" s="12">
        <f>IFERROR(VLOOKUP($C14,'[1]Traz8 Oblig'!$G$5:$H$21,2,FALSE),0)</f>
        <v>15</v>
      </c>
      <c r="AG14" s="13">
        <v>0.8</v>
      </c>
      <c r="AH14" s="14">
        <v>1</v>
      </c>
      <c r="AI14" s="15">
        <f t="shared" si="15"/>
        <v>12</v>
      </c>
      <c r="AJ14" s="12">
        <f>IFERROR(VLOOKUP($C14,'[1]Traz9 Oblig'!$G$5:$H$25,2,FALSE),0)</f>
        <v>30092</v>
      </c>
      <c r="AK14" s="13">
        <v>0.01</v>
      </c>
      <c r="AL14" s="14">
        <v>1</v>
      </c>
      <c r="AM14" s="15">
        <f t="shared" si="16"/>
        <v>300.92</v>
      </c>
      <c r="AN14" s="12">
        <f>IFERROR(VLOOKUP($C14,'[1]Traz10 Oblig'!$G$5:$H$24,2,FALSE),0)</f>
        <v>280</v>
      </c>
      <c r="AO14" s="13">
        <v>0.1</v>
      </c>
      <c r="AP14" s="14">
        <v>1</v>
      </c>
      <c r="AQ14" s="15">
        <f t="shared" si="1"/>
        <v>28</v>
      </c>
    </row>
    <row r="15" spans="1:43" ht="15" customHeight="1" x14ac:dyDescent="0.25">
      <c r="A15" s="10" t="s">
        <v>36</v>
      </c>
      <c r="B15" s="11">
        <v>11</v>
      </c>
      <c r="C15" s="10" t="s">
        <v>37</v>
      </c>
      <c r="D15" s="12">
        <f>IFERROR(VLOOKUP($C15,'[1]Traz1 Oblig'!$G$5:$H$25,2,FALSE),0)</f>
        <v>35</v>
      </c>
      <c r="E15" s="13">
        <v>1</v>
      </c>
      <c r="F15" s="14">
        <v>3</v>
      </c>
      <c r="G15" s="15">
        <f t="shared" si="2"/>
        <v>105</v>
      </c>
      <c r="H15" s="12">
        <f>IFERROR(VLOOKUP($C15,'[1]Traz2 Oblig'!$G$5:$H$13,2,FALSE),0)</f>
        <v>0</v>
      </c>
      <c r="I15" s="13">
        <v>1</v>
      </c>
      <c r="J15" s="14">
        <v>1</v>
      </c>
      <c r="K15" s="15">
        <f t="shared" si="10"/>
        <v>0</v>
      </c>
      <c r="L15" s="12">
        <f>IFERROR(VLOOKUP($C15,'[1]Traz3 Oblig'!$G$5:$H$25,2,FALSE),0)</f>
        <v>12</v>
      </c>
      <c r="M15" s="13">
        <v>0.65</v>
      </c>
      <c r="N15" s="14">
        <v>1</v>
      </c>
      <c r="O15" s="15">
        <f t="shared" si="0"/>
        <v>7.8000000000000007</v>
      </c>
      <c r="P15" s="12">
        <f>IFERROR(VLOOKUP($C15,'[1]traz4 Oblig'!$G$5:$H$23,2,FALSE),0)</f>
        <v>1</v>
      </c>
      <c r="Q15" s="13">
        <v>0.8</v>
      </c>
      <c r="R15" s="14">
        <v>1</v>
      </c>
      <c r="S15" s="15">
        <f t="shared" si="11"/>
        <v>0.8</v>
      </c>
      <c r="T15" s="12">
        <f>IFERROR(VLOOKUP($C15,'[1]Traz5 Oblig'!$G$5:$H$12,2,FALSE),0)</f>
        <v>0</v>
      </c>
      <c r="U15" s="13">
        <v>1</v>
      </c>
      <c r="V15" s="14">
        <v>3</v>
      </c>
      <c r="W15" s="15">
        <f t="shared" si="12"/>
        <v>0</v>
      </c>
      <c r="X15" s="12">
        <f>IFERROR(VLOOKUP($C15,'[1]Traz6 Oblig'!$G$5:$H$25,2,FALSE),0)</f>
        <v>2</v>
      </c>
      <c r="Y15" s="13">
        <v>0.14000000000000001</v>
      </c>
      <c r="Z15" s="14">
        <v>1</v>
      </c>
      <c r="AA15" s="15">
        <f t="shared" si="13"/>
        <v>0.28000000000000003</v>
      </c>
      <c r="AB15" s="12">
        <f>IFERROR(VLOOKUP($C15,'[1]Traz7 Oblig'!$G$5:$H$25,2,FALSE),0)</f>
        <v>140</v>
      </c>
      <c r="AC15" s="13">
        <v>0.14000000000000001</v>
      </c>
      <c r="AD15" s="14">
        <v>1</v>
      </c>
      <c r="AE15" s="15">
        <f t="shared" si="14"/>
        <v>19.600000000000001</v>
      </c>
      <c r="AF15" s="12">
        <f>IFERROR(VLOOKUP($C15,'[1]Traz8 Oblig'!$G$5:$H$21,2,FALSE),0)</f>
        <v>85</v>
      </c>
      <c r="AG15" s="13">
        <v>0.8</v>
      </c>
      <c r="AH15" s="14">
        <v>1</v>
      </c>
      <c r="AI15" s="15">
        <f t="shared" si="15"/>
        <v>68</v>
      </c>
      <c r="AJ15" s="12">
        <f>IFERROR(VLOOKUP($C15,'[1]Traz9 Oblig'!$G$5:$H$25,2,FALSE),0)</f>
        <v>6174</v>
      </c>
      <c r="AK15" s="13">
        <v>0.01</v>
      </c>
      <c r="AL15" s="14">
        <v>1</v>
      </c>
      <c r="AM15" s="15">
        <f t="shared" si="16"/>
        <v>61.74</v>
      </c>
      <c r="AN15" s="12">
        <f>IFERROR(VLOOKUP($C15,'[1]Traz10 Oblig'!$G$5:$H$24,2,FALSE),0)</f>
        <v>47</v>
      </c>
      <c r="AO15" s="13">
        <v>0.16</v>
      </c>
      <c r="AP15" s="14">
        <v>1</v>
      </c>
      <c r="AQ15" s="15">
        <f t="shared" si="1"/>
        <v>7.5200000000000005</v>
      </c>
    </row>
    <row r="16" spans="1:43" ht="15" customHeight="1" x14ac:dyDescent="0.25">
      <c r="A16" s="10" t="s">
        <v>38</v>
      </c>
      <c r="B16" s="11">
        <v>12</v>
      </c>
      <c r="C16" s="10" t="s">
        <v>39</v>
      </c>
      <c r="D16" s="12">
        <f>IFERROR(VLOOKUP($C16,'[1]Traz1 Oblig'!$G$5:$H$25,2,FALSE),0)</f>
        <v>266</v>
      </c>
      <c r="E16" s="13">
        <v>0.95</v>
      </c>
      <c r="F16" s="14">
        <v>3</v>
      </c>
      <c r="G16" s="15">
        <f t="shared" si="2"/>
        <v>758.09999999999991</v>
      </c>
      <c r="H16" s="12">
        <f>IFERROR(VLOOKUP($C16,'[1]Traz2 Oblig'!$G$5:$H$13,2,FALSE),0)</f>
        <v>0</v>
      </c>
      <c r="I16" s="13">
        <v>0.9</v>
      </c>
      <c r="J16" s="14">
        <v>1</v>
      </c>
      <c r="K16" s="15">
        <f t="shared" si="10"/>
        <v>0</v>
      </c>
      <c r="L16" s="12">
        <f>IFERROR(VLOOKUP($C16,'[1]Traz3 Oblig'!$G$5:$H$25,2,FALSE),0)</f>
        <v>178</v>
      </c>
      <c r="M16" s="13">
        <v>0.65</v>
      </c>
      <c r="N16" s="14">
        <v>1</v>
      </c>
      <c r="O16" s="15">
        <f t="shared" si="0"/>
        <v>115.7</v>
      </c>
      <c r="P16" s="12">
        <f>IFERROR(VLOOKUP($C16,'[1]traz4 Oblig'!$G$5:$H$23,2,FALSE),0)</f>
        <v>104</v>
      </c>
      <c r="Q16" s="13">
        <v>0.8</v>
      </c>
      <c r="R16" s="14">
        <v>1</v>
      </c>
      <c r="S16" s="15">
        <f t="shared" si="11"/>
        <v>83.2</v>
      </c>
      <c r="T16" s="12">
        <f>IFERROR(VLOOKUP($C16,'[1]Traz5 Oblig'!$G$5:$H$12,2,FALSE),0)</f>
        <v>0</v>
      </c>
      <c r="U16" s="13">
        <v>1</v>
      </c>
      <c r="V16" s="14">
        <v>3</v>
      </c>
      <c r="W16" s="15">
        <f t="shared" si="12"/>
        <v>0</v>
      </c>
      <c r="X16" s="12">
        <f>IFERROR(VLOOKUP($C16,'[1]Traz6 Oblig'!$G$5:$H$25,2,FALSE),0)</f>
        <v>134</v>
      </c>
      <c r="Y16" s="13">
        <v>0.08</v>
      </c>
      <c r="Z16" s="14">
        <v>1</v>
      </c>
      <c r="AA16" s="15">
        <f t="shared" si="13"/>
        <v>10.72</v>
      </c>
      <c r="AB16" s="12">
        <f>IFERROR(VLOOKUP($C16,'[1]Traz7 Oblig'!$G$5:$H$25,2,FALSE),0)</f>
        <v>529</v>
      </c>
      <c r="AC16" s="13">
        <v>7.0000000000000007E-2</v>
      </c>
      <c r="AD16" s="14">
        <v>1</v>
      </c>
      <c r="AE16" s="15">
        <f t="shared" si="14"/>
        <v>37.03</v>
      </c>
      <c r="AF16" s="12">
        <f>IFERROR(VLOOKUP($C16,'[1]Traz8 Oblig'!$G$5:$H$21,2,FALSE),0)</f>
        <v>38</v>
      </c>
      <c r="AG16" s="13">
        <v>0.8</v>
      </c>
      <c r="AH16" s="14">
        <v>1</v>
      </c>
      <c r="AI16" s="15">
        <f t="shared" si="15"/>
        <v>30.400000000000002</v>
      </c>
      <c r="AJ16" s="12">
        <f>IFERROR(VLOOKUP($C16,'[1]Traz9 Oblig'!$G$5:$H$25,2,FALSE),0)</f>
        <v>11094</v>
      </c>
      <c r="AK16" s="13">
        <v>0.01</v>
      </c>
      <c r="AL16" s="14">
        <v>1</v>
      </c>
      <c r="AM16" s="15">
        <f t="shared" si="16"/>
        <v>110.94</v>
      </c>
      <c r="AN16" s="12">
        <f>IFERROR(VLOOKUP($C16,'[1]Traz10 Oblig'!$G$5:$H$24,2,FALSE),0)</f>
        <v>74</v>
      </c>
      <c r="AO16" s="13">
        <v>0.1</v>
      </c>
      <c r="AP16" s="14">
        <v>1</v>
      </c>
      <c r="AQ16" s="15">
        <f t="shared" si="1"/>
        <v>7.4</v>
      </c>
    </row>
    <row r="17" spans="1:43" ht="15" customHeight="1" x14ac:dyDescent="0.25">
      <c r="A17" s="10" t="s">
        <v>40</v>
      </c>
      <c r="B17" s="11">
        <v>13</v>
      </c>
      <c r="C17" s="10" t="s">
        <v>41</v>
      </c>
      <c r="D17" s="12">
        <f>IFERROR(VLOOKUP($C17,'[1]Traz1 Oblig'!$G$5:$H$25,2,FALSE),0)</f>
        <v>128</v>
      </c>
      <c r="E17" s="13">
        <v>0.8</v>
      </c>
      <c r="F17" s="14">
        <v>3</v>
      </c>
      <c r="G17" s="15">
        <f t="shared" si="2"/>
        <v>307.20000000000005</v>
      </c>
      <c r="H17" s="12">
        <f>IFERROR(VLOOKUP($C17,'[1]Traz2 Oblig'!$G$5:$H$13,2,FALSE),0)</f>
        <v>0</v>
      </c>
      <c r="I17" s="13">
        <v>0.7</v>
      </c>
      <c r="J17" s="14">
        <v>1</v>
      </c>
      <c r="K17" s="15">
        <f t="shared" si="10"/>
        <v>0</v>
      </c>
      <c r="L17" s="12">
        <f>IFERROR(VLOOKUP($C17,'[1]Traz3 Oblig'!$G$5:$H$25,2,FALSE),0)</f>
        <v>64</v>
      </c>
      <c r="M17" s="13">
        <v>0.65</v>
      </c>
      <c r="N17" s="14">
        <v>1</v>
      </c>
      <c r="O17" s="15">
        <f t="shared" si="0"/>
        <v>41.6</v>
      </c>
      <c r="P17" s="12">
        <f>IFERROR(VLOOKUP($C17,'[1]traz4 Oblig'!$G$5:$H$23,2,FALSE),0)</f>
        <v>0</v>
      </c>
      <c r="Q17" s="13">
        <v>0.8</v>
      </c>
      <c r="R17" s="14">
        <v>1</v>
      </c>
      <c r="S17" s="15">
        <f t="shared" si="11"/>
        <v>0</v>
      </c>
      <c r="T17" s="12">
        <f>IFERROR(VLOOKUP($C17,'[1]Traz5 Oblig'!$G$5:$H$12,2,FALSE),0)</f>
        <v>12</v>
      </c>
      <c r="U17" s="13">
        <v>1</v>
      </c>
      <c r="V17" s="14">
        <v>3</v>
      </c>
      <c r="W17" s="15">
        <f t="shared" si="12"/>
        <v>36</v>
      </c>
      <c r="X17" s="12">
        <f>IFERROR(VLOOKUP($C17,'[1]Traz6 Oblig'!$G$5:$H$25,2,FALSE),0)</f>
        <v>227</v>
      </c>
      <c r="Y17" s="13">
        <v>0.08</v>
      </c>
      <c r="Z17" s="14">
        <v>1</v>
      </c>
      <c r="AA17" s="15">
        <f t="shared" si="13"/>
        <v>18.16</v>
      </c>
      <c r="AB17" s="12">
        <f>IFERROR(VLOOKUP($C17,'[1]Traz7 Oblig'!$G$5:$H$25,2,FALSE),0)</f>
        <v>224</v>
      </c>
      <c r="AC17" s="13">
        <v>7.0000000000000007E-2</v>
      </c>
      <c r="AD17" s="14">
        <v>1</v>
      </c>
      <c r="AE17" s="15">
        <f t="shared" si="14"/>
        <v>15.680000000000001</v>
      </c>
      <c r="AF17" s="12">
        <f>IFERROR(VLOOKUP($C17,'[1]Traz8 Oblig'!$G$5:$H$21,2,FALSE),0)</f>
        <v>7</v>
      </c>
      <c r="AG17" s="13">
        <v>0.8</v>
      </c>
      <c r="AH17" s="14">
        <v>1</v>
      </c>
      <c r="AI17" s="15">
        <f t="shared" si="15"/>
        <v>5.6000000000000005</v>
      </c>
      <c r="AJ17" s="12">
        <f>IFERROR(VLOOKUP($C17,'[1]Traz9 Oblig'!$G$5:$H$25,2,FALSE),0)</f>
        <v>4371</v>
      </c>
      <c r="AK17" s="13">
        <v>0.01</v>
      </c>
      <c r="AL17" s="14">
        <v>1</v>
      </c>
      <c r="AM17" s="15">
        <f t="shared" si="16"/>
        <v>43.71</v>
      </c>
      <c r="AN17" s="12">
        <f>IFERROR(VLOOKUP($C17,'[1]Traz10 Oblig'!$G$5:$H$24,2,FALSE),0)</f>
        <v>47</v>
      </c>
      <c r="AO17" s="13">
        <v>0.1</v>
      </c>
      <c r="AP17" s="14">
        <v>1</v>
      </c>
      <c r="AQ17" s="15">
        <f t="shared" si="1"/>
        <v>4.7</v>
      </c>
    </row>
    <row r="18" spans="1:43" ht="15" customHeight="1" x14ac:dyDescent="0.25">
      <c r="A18" s="10" t="s">
        <v>42</v>
      </c>
      <c r="B18" s="11">
        <v>14</v>
      </c>
      <c r="C18" s="10" t="s">
        <v>43</v>
      </c>
      <c r="D18" s="12">
        <f>IFERROR(VLOOKUP($C18,'[1]Traz1 Oblig'!$G$5:$H$25,2,FALSE),0)</f>
        <v>24</v>
      </c>
      <c r="E18" s="13">
        <v>0.85</v>
      </c>
      <c r="F18" s="14">
        <v>3</v>
      </c>
      <c r="G18" s="15">
        <f t="shared" si="2"/>
        <v>61.199999999999996</v>
      </c>
      <c r="H18" s="12">
        <f>IFERROR(VLOOKUP($C18,'[1]Traz2 Oblig'!$G$5:$H$13,2,FALSE),0)</f>
        <v>0</v>
      </c>
      <c r="I18" s="13">
        <v>0.85</v>
      </c>
      <c r="J18" s="14">
        <v>1</v>
      </c>
      <c r="K18" s="15">
        <f t="shared" si="10"/>
        <v>0</v>
      </c>
      <c r="L18" s="12">
        <f>IFERROR(VLOOKUP($C18,'[1]Traz3 Oblig'!$G$5:$H$25,2,FALSE),0)</f>
        <v>19</v>
      </c>
      <c r="M18" s="13">
        <v>0.65</v>
      </c>
      <c r="N18" s="14">
        <v>1</v>
      </c>
      <c r="O18" s="15">
        <f t="shared" si="0"/>
        <v>12.35</v>
      </c>
      <c r="P18" s="12">
        <f>IFERROR(VLOOKUP($C18,'[1]traz4 Oblig'!$G$5:$H$23,2,FALSE),0)</f>
        <v>0</v>
      </c>
      <c r="Q18" s="13">
        <v>0.8</v>
      </c>
      <c r="R18" s="14">
        <v>1</v>
      </c>
      <c r="S18" s="15">
        <f t="shared" si="11"/>
        <v>0</v>
      </c>
      <c r="T18" s="12">
        <f>IFERROR(VLOOKUP($C18,'[1]Traz5 Oblig'!$G$5:$H$12,2,FALSE),0)</f>
        <v>0</v>
      </c>
      <c r="U18" s="13">
        <v>1</v>
      </c>
      <c r="V18" s="14">
        <v>3</v>
      </c>
      <c r="W18" s="15">
        <f t="shared" si="12"/>
        <v>0</v>
      </c>
      <c r="X18" s="12">
        <f>IFERROR(VLOOKUP($C18,'[1]Traz6 Oblig'!$G$5:$H$25,2,FALSE),0)</f>
        <v>0</v>
      </c>
      <c r="Y18" s="13">
        <v>0.14000000000000001</v>
      </c>
      <c r="Z18" s="14">
        <v>1</v>
      </c>
      <c r="AA18" s="15">
        <f t="shared" si="13"/>
        <v>0</v>
      </c>
      <c r="AB18" s="12">
        <f>IFERROR(VLOOKUP($C18,'[1]Traz7 Oblig'!$G$5:$H$25,2,FALSE),0)</f>
        <v>73</v>
      </c>
      <c r="AC18" s="13">
        <v>7.0000000000000007E-2</v>
      </c>
      <c r="AD18" s="14">
        <v>1</v>
      </c>
      <c r="AE18" s="15">
        <f t="shared" si="14"/>
        <v>5.1100000000000003</v>
      </c>
      <c r="AF18" s="12">
        <f>IFERROR(VLOOKUP($C18,'[1]Traz8 Oblig'!$G$5:$H$21,2,FALSE),0)</f>
        <v>13</v>
      </c>
      <c r="AG18" s="13">
        <v>0.8</v>
      </c>
      <c r="AH18" s="14">
        <v>1</v>
      </c>
      <c r="AI18" s="15">
        <f t="shared" si="15"/>
        <v>10.4</v>
      </c>
      <c r="AJ18" s="12">
        <f>IFERROR(VLOOKUP($C18,'[1]Traz9 Oblig'!$G$5:$H$25,2,FALSE),0)</f>
        <v>2520</v>
      </c>
      <c r="AK18" s="13">
        <v>0.01</v>
      </c>
      <c r="AL18" s="14">
        <v>1</v>
      </c>
      <c r="AM18" s="15">
        <f t="shared" si="16"/>
        <v>25.2</v>
      </c>
      <c r="AN18" s="12">
        <f>IFERROR(VLOOKUP($C18,'[1]Traz10 Oblig'!$G$5:$H$24,2,FALSE),0)</f>
        <v>0</v>
      </c>
      <c r="AO18" s="13">
        <v>0.25</v>
      </c>
      <c r="AP18" s="14">
        <v>1</v>
      </c>
      <c r="AQ18" s="15">
        <f t="shared" si="1"/>
        <v>0</v>
      </c>
    </row>
    <row r="19" spans="1:43" ht="15" customHeight="1" x14ac:dyDescent="0.25">
      <c r="A19" s="10" t="s">
        <v>44</v>
      </c>
      <c r="B19" s="11">
        <v>15</v>
      </c>
      <c r="C19" s="10" t="s">
        <v>45</v>
      </c>
      <c r="D19" s="12">
        <f>IFERROR(VLOOKUP($C19,'[1]Traz1 Oblig'!$G$5:$H$25,2,FALSE),0)</f>
        <v>94</v>
      </c>
      <c r="E19" s="13">
        <v>0.5</v>
      </c>
      <c r="F19" s="14">
        <v>3</v>
      </c>
      <c r="G19" s="15">
        <f t="shared" si="2"/>
        <v>141</v>
      </c>
      <c r="H19" s="12">
        <f>IFERROR(VLOOKUP($C19,'[1]Traz2 Oblig'!$G$5:$H$13,2,FALSE),0)</f>
        <v>0</v>
      </c>
      <c r="I19" s="13">
        <v>0.7</v>
      </c>
      <c r="J19" s="14">
        <v>1</v>
      </c>
      <c r="K19" s="15">
        <f t="shared" si="10"/>
        <v>0</v>
      </c>
      <c r="L19" s="12">
        <f>IFERROR(VLOOKUP($C19,'[1]Traz3 Oblig'!$G$5:$H$25,2,FALSE),0)</f>
        <v>54</v>
      </c>
      <c r="M19" s="13">
        <v>0.65</v>
      </c>
      <c r="N19" s="14">
        <v>1</v>
      </c>
      <c r="O19" s="15">
        <f t="shared" si="0"/>
        <v>35.1</v>
      </c>
      <c r="P19" s="12">
        <f>IFERROR(VLOOKUP($C19,'[1]traz4 Oblig'!$G$5:$H$23,2,FALSE),0)</f>
        <v>78</v>
      </c>
      <c r="Q19" s="13">
        <v>0.6</v>
      </c>
      <c r="R19" s="14">
        <v>1</v>
      </c>
      <c r="S19" s="15">
        <f t="shared" si="11"/>
        <v>46.8</v>
      </c>
      <c r="T19" s="12">
        <f>IFERROR(VLOOKUP($C19,'[1]Traz5 Oblig'!$G$5:$H$12,2,FALSE),0)</f>
        <v>0</v>
      </c>
      <c r="U19" s="13">
        <v>1</v>
      </c>
      <c r="V19" s="14">
        <v>3</v>
      </c>
      <c r="W19" s="15">
        <f t="shared" si="12"/>
        <v>0</v>
      </c>
      <c r="X19" s="12">
        <f>IFERROR(VLOOKUP($C19,'[1]Traz6 Oblig'!$G$5:$H$25,2,FALSE),0)</f>
        <v>0</v>
      </c>
      <c r="Y19" s="13">
        <v>7.0000000000000007E-2</v>
      </c>
      <c r="Z19" s="14">
        <v>1</v>
      </c>
      <c r="AA19" s="15">
        <f t="shared" si="13"/>
        <v>0</v>
      </c>
      <c r="AB19" s="12">
        <f>IFERROR(VLOOKUP($C19,'[1]Traz7 Oblig'!$G$5:$H$25,2,FALSE),0)</f>
        <v>749</v>
      </c>
      <c r="AC19" s="13">
        <v>7.0000000000000007E-2</v>
      </c>
      <c r="AD19" s="14">
        <v>1</v>
      </c>
      <c r="AE19" s="15">
        <f t="shared" si="14"/>
        <v>52.430000000000007</v>
      </c>
      <c r="AF19" s="12">
        <f>IFERROR(VLOOKUP($C19,'[1]Traz8 Oblig'!$G$5:$H$21,2,FALSE),0)</f>
        <v>64</v>
      </c>
      <c r="AG19" s="13">
        <v>1</v>
      </c>
      <c r="AH19" s="14">
        <v>1</v>
      </c>
      <c r="AI19" s="15">
        <f t="shared" si="15"/>
        <v>64</v>
      </c>
      <c r="AJ19" s="12">
        <f>IFERROR(VLOOKUP($C19,'[1]Traz9 Oblig'!$G$5:$H$25,2,FALSE),0)</f>
        <v>3183</v>
      </c>
      <c r="AK19" s="13">
        <v>0.01</v>
      </c>
      <c r="AL19" s="14">
        <v>1</v>
      </c>
      <c r="AM19" s="15">
        <f t="shared" si="16"/>
        <v>31.830000000000002</v>
      </c>
      <c r="AN19" s="12">
        <f>IFERROR(VLOOKUP($C19,'[1]Traz10 Oblig'!$G$5:$H$24,2,FALSE),0)</f>
        <v>12</v>
      </c>
      <c r="AO19" s="13">
        <v>0.15</v>
      </c>
      <c r="AP19" s="14">
        <v>1</v>
      </c>
      <c r="AQ19" s="15">
        <f t="shared" si="1"/>
        <v>1.7999999999999998</v>
      </c>
    </row>
    <row r="20" spans="1:43" ht="15" customHeight="1" x14ac:dyDescent="0.25">
      <c r="A20" s="10" t="s">
        <v>46</v>
      </c>
      <c r="B20" s="11">
        <v>16</v>
      </c>
      <c r="C20" s="10" t="s">
        <v>47</v>
      </c>
      <c r="D20" s="12">
        <f>IFERROR(VLOOKUP($C20,'[1]Traz1 Oblig'!$G$5:$H$25,2,FALSE),0)</f>
        <v>83</v>
      </c>
      <c r="E20" s="13">
        <v>0.5</v>
      </c>
      <c r="F20" s="14">
        <v>3</v>
      </c>
      <c r="G20" s="15">
        <f t="shared" si="2"/>
        <v>124.5</v>
      </c>
      <c r="H20" s="12">
        <f>IFERROR(VLOOKUP($C20,'[1]Traz2 Oblig'!$G$5:$H$13,2,FALSE),0)</f>
        <v>101</v>
      </c>
      <c r="I20" s="13">
        <v>0.75</v>
      </c>
      <c r="J20" s="14">
        <v>1</v>
      </c>
      <c r="K20" s="15">
        <f t="shared" si="10"/>
        <v>75.75</v>
      </c>
      <c r="L20" s="12">
        <f>IFERROR(VLOOKUP($C20,'[1]Traz3 Oblig'!$G$5:$H$25,2,FALSE),0)</f>
        <v>92</v>
      </c>
      <c r="M20" s="13">
        <v>0.65</v>
      </c>
      <c r="N20" s="14">
        <v>1</v>
      </c>
      <c r="O20" s="15">
        <f t="shared" si="0"/>
        <v>59.800000000000004</v>
      </c>
      <c r="P20" s="12">
        <f>IFERROR(VLOOKUP($C20,'[1]traz4 Oblig'!$G$5:$H$23,2,FALSE),0)</f>
        <v>40</v>
      </c>
      <c r="Q20" s="13">
        <v>0.6</v>
      </c>
      <c r="R20" s="14">
        <v>1</v>
      </c>
      <c r="S20" s="15">
        <f t="shared" si="11"/>
        <v>24</v>
      </c>
      <c r="T20" s="12">
        <f>IFERROR(VLOOKUP($C20,'[1]Traz5 Oblig'!$G$5:$H$12,2,FALSE),0)</f>
        <v>0</v>
      </c>
      <c r="U20" s="13">
        <v>1</v>
      </c>
      <c r="V20" s="14">
        <v>3</v>
      </c>
      <c r="W20" s="15">
        <f t="shared" si="12"/>
        <v>0</v>
      </c>
      <c r="X20" s="12">
        <f>IFERROR(VLOOKUP($C20,'[1]Traz6 Oblig'!$G$5:$H$25,2,FALSE),0)</f>
        <v>11</v>
      </c>
      <c r="Y20" s="13">
        <v>7.0000000000000007E-2</v>
      </c>
      <c r="Z20" s="14">
        <v>1</v>
      </c>
      <c r="AA20" s="15">
        <f t="shared" si="13"/>
        <v>0.77</v>
      </c>
      <c r="AB20" s="12">
        <f>IFERROR(VLOOKUP($C20,'[1]Traz7 Oblig'!$G$5:$H$25,2,FALSE),0)</f>
        <v>430</v>
      </c>
      <c r="AC20" s="13">
        <v>7.0000000000000007E-2</v>
      </c>
      <c r="AD20" s="14">
        <v>1</v>
      </c>
      <c r="AE20" s="15">
        <f t="shared" si="14"/>
        <v>30.1</v>
      </c>
      <c r="AF20" s="12">
        <f>IFERROR(VLOOKUP($C20,'[1]Traz8 Oblig'!$G$5:$H$21,2,FALSE),0)</f>
        <v>34</v>
      </c>
      <c r="AG20" s="13">
        <v>0.8</v>
      </c>
      <c r="AH20" s="14">
        <v>1</v>
      </c>
      <c r="AI20" s="15">
        <f t="shared" si="15"/>
        <v>27.200000000000003</v>
      </c>
      <c r="AJ20" s="12">
        <f>IFERROR(VLOOKUP($C20,'[1]Traz9 Oblig'!$G$5:$H$25,2,FALSE),0)</f>
        <v>2856</v>
      </c>
      <c r="AK20" s="13">
        <v>0.01</v>
      </c>
      <c r="AL20" s="14">
        <v>1</v>
      </c>
      <c r="AM20" s="15">
        <f t="shared" si="16"/>
        <v>28.560000000000002</v>
      </c>
      <c r="AN20" s="12">
        <f>IFERROR(VLOOKUP($C20,'[1]Traz10 Oblig'!$G$5:$H$24,2,FALSE),0)</f>
        <v>6</v>
      </c>
      <c r="AO20" s="13">
        <v>0.1</v>
      </c>
      <c r="AP20" s="14">
        <v>1</v>
      </c>
      <c r="AQ20" s="15">
        <f t="shared" si="1"/>
        <v>0.60000000000000009</v>
      </c>
    </row>
    <row r="21" spans="1:43" ht="15" customHeight="1" x14ac:dyDescent="0.25">
      <c r="A21" s="10" t="s">
        <v>48</v>
      </c>
      <c r="B21" s="11">
        <v>17</v>
      </c>
      <c r="C21" s="10" t="s">
        <v>49</v>
      </c>
      <c r="D21" s="12">
        <f>IFERROR(VLOOKUP($C21,'[1]Traz1 Oblig'!$G$5:$H$25,2,FALSE),0)</f>
        <v>142</v>
      </c>
      <c r="E21" s="13">
        <v>0.5</v>
      </c>
      <c r="F21" s="14">
        <v>3</v>
      </c>
      <c r="G21" s="15">
        <f t="shared" si="2"/>
        <v>213</v>
      </c>
      <c r="H21" s="12">
        <f>IFERROR(VLOOKUP($C21,'[1]Traz2 Oblig'!$G$5:$H$13,2,FALSE),0)</f>
        <v>0</v>
      </c>
      <c r="I21" s="13">
        <v>0.75</v>
      </c>
      <c r="J21" s="14">
        <v>1</v>
      </c>
      <c r="K21" s="15">
        <f t="shared" si="10"/>
        <v>0</v>
      </c>
      <c r="L21" s="12">
        <f>IFERROR(VLOOKUP($C21,'[1]Traz3 Oblig'!$G$5:$H$25,2,FALSE),0)</f>
        <v>76</v>
      </c>
      <c r="M21" s="13">
        <v>0.65</v>
      </c>
      <c r="N21" s="14">
        <v>1</v>
      </c>
      <c r="O21" s="15">
        <f t="shared" si="0"/>
        <v>49.4</v>
      </c>
      <c r="P21" s="12">
        <f>IFERROR(VLOOKUP($C21,'[1]traz4 Oblig'!$G$5:$H$23,2,FALSE),0)</f>
        <v>114</v>
      </c>
      <c r="Q21" s="13">
        <v>0.6</v>
      </c>
      <c r="R21" s="14">
        <v>1</v>
      </c>
      <c r="S21" s="15">
        <f t="shared" si="11"/>
        <v>68.399999999999991</v>
      </c>
      <c r="T21" s="12">
        <f>IFERROR(VLOOKUP($C21,'[1]Traz5 Oblig'!$G$5:$H$12,2,FALSE),0)</f>
        <v>0</v>
      </c>
      <c r="U21" s="13">
        <v>1</v>
      </c>
      <c r="V21" s="14">
        <v>3</v>
      </c>
      <c r="W21" s="15">
        <f t="shared" si="12"/>
        <v>0</v>
      </c>
      <c r="X21" s="12">
        <f>IFERROR(VLOOKUP($C21,'[1]Traz6 Oblig'!$G$5:$H$25,2,FALSE),0)</f>
        <v>11</v>
      </c>
      <c r="Y21" s="13">
        <v>7.0000000000000007E-2</v>
      </c>
      <c r="Z21" s="14">
        <v>1</v>
      </c>
      <c r="AA21" s="15">
        <f t="shared" si="13"/>
        <v>0.77</v>
      </c>
      <c r="AB21" s="12">
        <f>IFERROR(VLOOKUP($C21,'[1]Traz7 Oblig'!$G$5:$H$25,2,FALSE),0)</f>
        <v>539</v>
      </c>
      <c r="AC21" s="13">
        <v>7.0000000000000007E-2</v>
      </c>
      <c r="AD21" s="14">
        <v>1</v>
      </c>
      <c r="AE21" s="15">
        <f t="shared" si="14"/>
        <v>37.730000000000004</v>
      </c>
      <c r="AF21" s="12">
        <f>IFERROR(VLOOKUP($C21,'[1]Traz8 Oblig'!$G$5:$H$21,2,FALSE),0)</f>
        <v>213</v>
      </c>
      <c r="AG21" s="13">
        <v>0.8</v>
      </c>
      <c r="AH21" s="14">
        <v>1</v>
      </c>
      <c r="AI21" s="15">
        <f t="shared" si="15"/>
        <v>170.4</v>
      </c>
      <c r="AJ21" s="12">
        <f>IFERROR(VLOOKUP($C21,'[1]Traz9 Oblig'!$G$5:$H$25,2,FALSE),0)</f>
        <v>2546</v>
      </c>
      <c r="AK21" s="13">
        <v>0.01</v>
      </c>
      <c r="AL21" s="14">
        <v>1</v>
      </c>
      <c r="AM21" s="15">
        <f t="shared" si="16"/>
        <v>25.46</v>
      </c>
      <c r="AN21" s="12">
        <f>IFERROR(VLOOKUP($C21,'[1]Traz10 Oblig'!$G$5:$H$24,2,FALSE),0)</f>
        <v>11</v>
      </c>
      <c r="AO21" s="13">
        <v>0.35</v>
      </c>
      <c r="AP21" s="14">
        <v>1</v>
      </c>
      <c r="AQ21" s="15">
        <f t="shared" si="1"/>
        <v>3.8499999999999996</v>
      </c>
    </row>
    <row r="22" spans="1:43" ht="15" customHeight="1" x14ac:dyDescent="0.25">
      <c r="A22" s="10" t="s">
        <v>50</v>
      </c>
      <c r="B22" s="11">
        <v>18</v>
      </c>
      <c r="C22" s="10" t="s">
        <v>51</v>
      </c>
      <c r="D22" s="12">
        <f>IFERROR(VLOOKUP($C22,'[1]Traz1 Oblig'!$G$5:$H$25,2,FALSE),0)</f>
        <v>134</v>
      </c>
      <c r="E22" s="13">
        <v>0.5</v>
      </c>
      <c r="F22" s="14">
        <v>3</v>
      </c>
      <c r="G22" s="15">
        <f t="shared" si="2"/>
        <v>201</v>
      </c>
      <c r="H22" s="12">
        <f>IFERROR(VLOOKUP($C22,'[1]Traz2 Oblig'!$G$5:$H$13,2,FALSE),0)</f>
        <v>0</v>
      </c>
      <c r="I22" s="13">
        <v>0.7</v>
      </c>
      <c r="J22" s="14">
        <v>1</v>
      </c>
      <c r="K22" s="15">
        <f t="shared" si="10"/>
        <v>0</v>
      </c>
      <c r="L22" s="12">
        <f>IFERROR(VLOOKUP($C22,'[1]Traz3 Oblig'!$G$5:$H$25,2,FALSE),0)</f>
        <v>56</v>
      </c>
      <c r="M22" s="13">
        <v>0.65</v>
      </c>
      <c r="N22" s="14">
        <v>1</v>
      </c>
      <c r="O22" s="15">
        <f t="shared" si="0"/>
        <v>36.4</v>
      </c>
      <c r="P22" s="12">
        <f>IFERROR(VLOOKUP($C22,'[1]traz4 Oblig'!$G$5:$H$23,2,FALSE),0)</f>
        <v>6</v>
      </c>
      <c r="Q22" s="13">
        <v>0.6</v>
      </c>
      <c r="R22" s="14">
        <v>1</v>
      </c>
      <c r="S22" s="15">
        <f t="shared" si="11"/>
        <v>3.5999999999999996</v>
      </c>
      <c r="T22" s="12">
        <f>IFERROR(VLOOKUP($C22,'[1]Traz5 Oblig'!$G$5:$H$12,2,FALSE),0)</f>
        <v>0</v>
      </c>
      <c r="U22" s="13">
        <v>1</v>
      </c>
      <c r="V22" s="14">
        <v>3</v>
      </c>
      <c r="W22" s="15">
        <f t="shared" si="12"/>
        <v>0</v>
      </c>
      <c r="X22" s="12">
        <f>IFERROR(VLOOKUP($C22,'[1]Traz6 Oblig'!$G$5:$H$25,2,FALSE),0)</f>
        <v>0</v>
      </c>
      <c r="Y22" s="13">
        <v>7.0000000000000007E-2</v>
      </c>
      <c r="Z22" s="14">
        <v>1</v>
      </c>
      <c r="AA22" s="15">
        <f t="shared" si="13"/>
        <v>0</v>
      </c>
      <c r="AB22" s="12">
        <f>IFERROR(VLOOKUP($C22,'[1]Traz7 Oblig'!$G$5:$H$25,2,FALSE),0)</f>
        <v>127</v>
      </c>
      <c r="AC22" s="13">
        <v>7.0000000000000007E-2</v>
      </c>
      <c r="AD22" s="14">
        <v>1</v>
      </c>
      <c r="AE22" s="15">
        <f t="shared" si="14"/>
        <v>8.89</v>
      </c>
      <c r="AF22" s="12">
        <f>IFERROR(VLOOKUP($C22,'[1]Traz8 Oblig'!$G$5:$H$21,2,FALSE),0)</f>
        <v>0</v>
      </c>
      <c r="AG22" s="13">
        <v>0.8</v>
      </c>
      <c r="AH22" s="14">
        <v>1</v>
      </c>
      <c r="AI22" s="15">
        <f t="shared" si="15"/>
        <v>0</v>
      </c>
      <c r="AJ22" s="12">
        <f>IFERROR(VLOOKUP($C22,'[1]Traz9 Oblig'!$G$5:$H$25,2,FALSE),0)</f>
        <v>2781</v>
      </c>
      <c r="AK22" s="13">
        <v>0.01</v>
      </c>
      <c r="AL22" s="14">
        <v>1</v>
      </c>
      <c r="AM22" s="15">
        <f t="shared" si="16"/>
        <v>27.810000000000002</v>
      </c>
      <c r="AN22" s="12">
        <f>IFERROR(VLOOKUP($C22,'[1]Traz10 Oblig'!$G$5:$H$24,2,FALSE),0)</f>
        <v>11</v>
      </c>
      <c r="AO22" s="13">
        <v>0.1</v>
      </c>
      <c r="AP22" s="14">
        <v>1</v>
      </c>
      <c r="AQ22" s="15">
        <f t="shared" si="1"/>
        <v>1.1000000000000001</v>
      </c>
    </row>
    <row r="23" spans="1:43" ht="15" customHeight="1" x14ac:dyDescent="0.25">
      <c r="A23" s="10" t="s">
        <v>52</v>
      </c>
      <c r="B23" s="11">
        <v>19</v>
      </c>
      <c r="C23" s="10" t="s">
        <v>53</v>
      </c>
      <c r="D23" s="12">
        <f>IFERROR(VLOOKUP($C23,'[1]Traz1 Oblig'!$G$5:$H$25,2,FALSE),0)</f>
        <v>199</v>
      </c>
      <c r="E23" s="13">
        <v>0.6</v>
      </c>
      <c r="F23" s="14">
        <v>3</v>
      </c>
      <c r="G23" s="15">
        <f t="shared" si="2"/>
        <v>358.2</v>
      </c>
      <c r="H23" s="12">
        <f>IFERROR(VLOOKUP($C23,'[1]Traz2 Oblig'!$G$5:$H$13,2,FALSE),0)</f>
        <v>2</v>
      </c>
      <c r="I23" s="13">
        <v>0.8</v>
      </c>
      <c r="J23" s="14">
        <v>1</v>
      </c>
      <c r="K23" s="15">
        <f>H23*I23*J23</f>
        <v>1.6</v>
      </c>
      <c r="L23" s="12">
        <f>IFERROR(VLOOKUP($C23,'[1]Traz3 Oblig'!$G$5:$H$25,2,FALSE),0)</f>
        <v>76</v>
      </c>
      <c r="M23" s="13">
        <v>0.65</v>
      </c>
      <c r="N23" s="14">
        <v>1</v>
      </c>
      <c r="O23" s="15">
        <f t="shared" si="0"/>
        <v>49.4</v>
      </c>
      <c r="P23" s="12">
        <f>IFERROR(VLOOKUP($C23,'[1]traz4 Oblig'!$G$5:$H$23,2,FALSE),0)</f>
        <v>325</v>
      </c>
      <c r="Q23" s="13">
        <v>0.6</v>
      </c>
      <c r="R23" s="14">
        <v>1</v>
      </c>
      <c r="S23" s="15">
        <f>P23*Q23*R23</f>
        <v>195</v>
      </c>
      <c r="T23" s="12">
        <f>IFERROR(VLOOKUP($C23,'[1]Traz5 Oblig'!$G$5:$H$12,2,FALSE),0)</f>
        <v>0</v>
      </c>
      <c r="U23" s="13">
        <v>1</v>
      </c>
      <c r="V23" s="14">
        <v>3</v>
      </c>
      <c r="W23" s="15">
        <f>T23*U23*V23</f>
        <v>0</v>
      </c>
      <c r="X23" s="12">
        <f>IFERROR(VLOOKUP($C23,'[1]Traz6 Oblig'!$G$5:$H$25,2,FALSE),0)</f>
        <v>0</v>
      </c>
      <c r="Y23" s="13">
        <v>7.0000000000000007E-2</v>
      </c>
      <c r="Z23" s="14">
        <v>1</v>
      </c>
      <c r="AA23" s="15">
        <f>X23*Y23*Z23</f>
        <v>0</v>
      </c>
      <c r="AB23" s="12">
        <f>IFERROR(VLOOKUP($C23,'[1]Traz7 Oblig'!$G$5:$H$25,2,FALSE),0)</f>
        <v>1166</v>
      </c>
      <c r="AC23" s="13">
        <v>7.0000000000000007E-2</v>
      </c>
      <c r="AD23" s="14">
        <v>1</v>
      </c>
      <c r="AE23" s="15">
        <f>AB23*AC23*AD23</f>
        <v>81.62</v>
      </c>
      <c r="AF23" s="12">
        <f>IFERROR(VLOOKUP($C23,'[1]Traz8 Oblig'!$G$5:$H$21,2,FALSE),0)</f>
        <v>0</v>
      </c>
      <c r="AG23" s="13">
        <v>0.8</v>
      </c>
      <c r="AH23" s="14">
        <v>1</v>
      </c>
      <c r="AI23" s="15">
        <f>AF23*AG23*AH23</f>
        <v>0</v>
      </c>
      <c r="AJ23" s="12">
        <f>IFERROR(VLOOKUP($C23,'[1]Traz9 Oblig'!$G$5:$H$25,2,FALSE),0)</f>
        <v>2456</v>
      </c>
      <c r="AK23" s="13">
        <v>0.01</v>
      </c>
      <c r="AL23" s="14">
        <v>1</v>
      </c>
      <c r="AM23" s="15">
        <f>AJ23*AK23*AL23</f>
        <v>24.560000000000002</v>
      </c>
      <c r="AN23" s="12">
        <f>IFERROR(VLOOKUP($C23,'[1]Traz10 Oblig'!$G$5:$H$24,2,FALSE),0)</f>
        <v>57</v>
      </c>
      <c r="AO23" s="13">
        <v>0.1</v>
      </c>
      <c r="AP23" s="14">
        <v>1</v>
      </c>
      <c r="AQ23" s="15">
        <f t="shared" si="1"/>
        <v>5.7</v>
      </c>
    </row>
    <row r="24" spans="1:43" ht="15" customHeight="1" x14ac:dyDescent="0.25">
      <c r="C24" s="16" t="s">
        <v>54</v>
      </c>
      <c r="D24" s="17" t="s">
        <v>55</v>
      </c>
      <c r="E24" s="17"/>
      <c r="H24" s="16" t="s">
        <v>54</v>
      </c>
      <c r="I24" s="17" t="s">
        <v>56</v>
      </c>
      <c r="J24" s="17"/>
      <c r="L24" s="16" t="s">
        <v>54</v>
      </c>
      <c r="M24" s="17" t="s">
        <v>57</v>
      </c>
      <c r="N24" s="17"/>
      <c r="P24" s="16" t="s">
        <v>54</v>
      </c>
      <c r="Q24" s="18" t="s">
        <v>56</v>
      </c>
      <c r="T24" s="16" t="s">
        <v>54</v>
      </c>
      <c r="U24" s="18" t="s">
        <v>56</v>
      </c>
      <c r="X24" s="16" t="s">
        <v>54</v>
      </c>
      <c r="Y24" s="18" t="s">
        <v>58</v>
      </c>
      <c r="AB24" s="16" t="s">
        <v>54</v>
      </c>
      <c r="AC24" s="18" t="s">
        <v>59</v>
      </c>
      <c r="AF24" s="16" t="s">
        <v>54</v>
      </c>
      <c r="AG24" s="18" t="s">
        <v>60</v>
      </c>
      <c r="AJ24" s="16" t="s">
        <v>54</v>
      </c>
      <c r="AK24" s="17" t="s">
        <v>61</v>
      </c>
      <c r="AL24" s="17"/>
      <c r="AM24" s="17"/>
      <c r="AN24" s="16" t="s">
        <v>54</v>
      </c>
      <c r="AO24" s="18" t="s">
        <v>60</v>
      </c>
    </row>
    <row r="31" spans="1:43" x14ac:dyDescent="0.25">
      <c r="X31" s="19"/>
      <c r="Y31" s="20"/>
    </row>
    <row r="32" spans="1:43" x14ac:dyDescent="0.25">
      <c r="X32" s="19"/>
      <c r="Y32" s="20"/>
    </row>
    <row r="33" spans="24:26" x14ac:dyDescent="0.25">
      <c r="X33" s="19"/>
      <c r="Y33" s="20"/>
    </row>
    <row r="34" spans="24:26" x14ac:dyDescent="0.25">
      <c r="X34" s="19"/>
      <c r="Y34" s="20"/>
    </row>
    <row r="35" spans="24:26" x14ac:dyDescent="0.25">
      <c r="X35" s="19"/>
      <c r="Y35" s="20"/>
    </row>
    <row r="36" spans="24:26" x14ac:dyDescent="0.25">
      <c r="X36" s="19"/>
      <c r="Y36" s="20"/>
    </row>
    <row r="37" spans="24:26" x14ac:dyDescent="0.25">
      <c r="X37" s="19"/>
      <c r="Y37" s="20"/>
    </row>
    <row r="38" spans="24:26" x14ac:dyDescent="0.25">
      <c r="X38" s="19"/>
      <c r="Y38" s="20"/>
    </row>
    <row r="39" spans="24:26" x14ac:dyDescent="0.25">
      <c r="X39" s="19"/>
      <c r="Y39" s="20"/>
    </row>
    <row r="40" spans="24:26" x14ac:dyDescent="0.25">
      <c r="X40" s="19"/>
      <c r="Z40" s="20"/>
    </row>
    <row r="41" spans="24:26" x14ac:dyDescent="0.25">
      <c r="X41" s="19"/>
      <c r="Z41" s="20"/>
    </row>
    <row r="42" spans="24:26" x14ac:dyDescent="0.25">
      <c r="X42" s="19"/>
      <c r="Y42" s="20"/>
    </row>
    <row r="43" spans="24:26" x14ac:dyDescent="0.25">
      <c r="X43" s="19"/>
      <c r="Y43" s="20"/>
    </row>
    <row r="44" spans="24:26" x14ac:dyDescent="0.25">
      <c r="X44" s="19"/>
      <c r="Z44" s="20"/>
    </row>
    <row r="45" spans="24:26" x14ac:dyDescent="0.25">
      <c r="X45" s="19"/>
      <c r="Z45" s="20"/>
    </row>
    <row r="46" spans="24:26" x14ac:dyDescent="0.25">
      <c r="X46" s="19"/>
      <c r="Z46" s="20"/>
    </row>
    <row r="47" spans="24:26" x14ac:dyDescent="0.25">
      <c r="X47" s="19"/>
      <c r="Z47" s="20"/>
    </row>
    <row r="48" spans="24:26" x14ac:dyDescent="0.25">
      <c r="X48" s="19"/>
      <c r="Z48" s="20"/>
    </row>
    <row r="49" spans="24:26" x14ac:dyDescent="0.25">
      <c r="X49" s="21"/>
      <c r="Y49" s="22"/>
      <c r="Z49" s="20"/>
    </row>
    <row r="50" spans="24:26" x14ac:dyDescent="0.25">
      <c r="X50" s="23"/>
      <c r="Y50" s="24"/>
    </row>
  </sheetData>
  <mergeCells count="14">
    <mergeCell ref="AB3:AE3"/>
    <mergeCell ref="AF3:AI3"/>
    <mergeCell ref="AJ3:AM3"/>
    <mergeCell ref="AN3:AQ3"/>
    <mergeCell ref="D24:E24"/>
    <mergeCell ref="I24:J24"/>
    <mergeCell ref="M24:N24"/>
    <mergeCell ref="AK24:AM24"/>
    <mergeCell ref="D3:G3"/>
    <mergeCell ref="H3:K3"/>
    <mergeCell ref="L3:O3"/>
    <mergeCell ref="P3:S3"/>
    <mergeCell ref="T3:W3"/>
    <mergeCell ref="X3:AA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'C:\Users\rafael.alaniz\Desktop\DSSC\COMGES\2020\4° corte\[PLANILLA MONITOREO COMGES 2 1 SS Coquimbo 2021.xlsx]PARAMETROS'!#REF!</xm:f>
          </x14:formula1>
          <xm:sqref>Y5:AA23 U5:W23 I5:K23 M5:S23 E5:G23 AC5:AQ23</xm:sqref>
        </x14:dataValidation>
        <x14:dataValidation type="list" allowBlank="1" showInputMessage="1" showErrorMessage="1">
          <x14:formula1>
            <xm:f>INDIRECT(VLOOKUP(#REF!&amp;"-"&amp;#REF!,'C:\Users\rafael.alaniz\Desktop\DSSC\COMGES\2020\4° corte\[PLANILLA MONITOREO COMGES 2 1 SS Coquimbo 2021.xlsx]PARAMETROS'!#REF!,2,0))</xm:f>
          </x14:formula1>
          <xm:sqref>C5:C23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K27"/>
  <sheetViews>
    <sheetView topLeftCell="B1" workbookViewId="0">
      <selection activeCell="C3" sqref="C3"/>
    </sheetView>
  </sheetViews>
  <sheetFormatPr baseColWidth="10" defaultColWidth="11.42578125" defaultRowHeight="15" x14ac:dyDescent="0.25"/>
  <cols>
    <col min="1" max="1" width="32.28515625" style="1" hidden="1" customWidth="1"/>
    <col min="2" max="2" width="4.140625" style="1" customWidth="1"/>
    <col min="3" max="3" width="48.42578125" style="2" customWidth="1"/>
    <col min="4" max="38" width="11.42578125" style="1"/>
    <col min="39" max="39" width="13.7109375" style="1" customWidth="1"/>
    <col min="40" max="16384" width="11.42578125" style="1"/>
  </cols>
  <sheetData>
    <row r="2" spans="1:167" ht="15.75" thickBot="1" x14ac:dyDescent="0.3"/>
    <row r="3" spans="1:167" s="25" customFormat="1" ht="12.75" thickBot="1" x14ac:dyDescent="0.3">
      <c r="C3" s="26"/>
      <c r="D3" s="27" t="s">
        <v>62</v>
      </c>
      <c r="E3" s="28"/>
      <c r="F3" s="28"/>
      <c r="G3" s="29"/>
      <c r="H3" s="27" t="s">
        <v>63</v>
      </c>
      <c r="I3" s="28"/>
      <c r="J3" s="28"/>
      <c r="K3" s="29"/>
      <c r="L3" s="27" t="s">
        <v>64</v>
      </c>
      <c r="M3" s="28"/>
      <c r="N3" s="28"/>
      <c r="O3" s="29"/>
      <c r="P3" s="27" t="s">
        <v>65</v>
      </c>
      <c r="Q3" s="28"/>
      <c r="R3" s="28"/>
      <c r="S3" s="29"/>
      <c r="T3" s="27" t="s">
        <v>66</v>
      </c>
      <c r="U3" s="28"/>
      <c r="V3" s="28"/>
      <c r="W3" s="29"/>
      <c r="X3" s="27" t="s">
        <v>67</v>
      </c>
      <c r="Y3" s="28"/>
      <c r="Z3" s="28"/>
      <c r="AA3" s="29"/>
      <c r="AB3" s="27" t="s">
        <v>68</v>
      </c>
      <c r="AC3" s="28"/>
      <c r="AD3" s="28"/>
      <c r="AE3" s="29"/>
      <c r="AF3" s="27" t="s">
        <v>69</v>
      </c>
      <c r="AG3" s="28"/>
      <c r="AH3" s="28"/>
      <c r="AI3" s="29"/>
      <c r="AJ3" s="27" t="s">
        <v>70</v>
      </c>
      <c r="AK3" s="28"/>
      <c r="AL3" s="28"/>
      <c r="AM3" s="29"/>
      <c r="AN3" s="27" t="s">
        <v>71</v>
      </c>
      <c r="AO3" s="28"/>
      <c r="AP3" s="28"/>
      <c r="AQ3" s="29"/>
      <c r="AR3" s="27" t="s">
        <v>72</v>
      </c>
      <c r="AS3" s="28"/>
      <c r="AT3" s="28"/>
      <c r="AU3" s="29"/>
      <c r="AV3" s="27" t="s">
        <v>73</v>
      </c>
      <c r="AW3" s="28"/>
      <c r="AX3" s="28"/>
      <c r="AY3" s="29"/>
      <c r="AZ3" s="27" t="s">
        <v>74</v>
      </c>
      <c r="BA3" s="28"/>
      <c r="BB3" s="28"/>
      <c r="BC3" s="29"/>
      <c r="BD3" s="27" t="s">
        <v>75</v>
      </c>
      <c r="BE3" s="28"/>
      <c r="BF3" s="28"/>
      <c r="BG3" s="29"/>
      <c r="BH3" s="27" t="s">
        <v>76</v>
      </c>
      <c r="BI3" s="28"/>
      <c r="BJ3" s="28"/>
      <c r="BK3" s="29"/>
      <c r="BL3" s="27" t="s">
        <v>77</v>
      </c>
      <c r="BM3" s="28"/>
      <c r="BN3" s="28"/>
      <c r="BO3" s="29"/>
      <c r="BP3" s="27" t="s">
        <v>78</v>
      </c>
      <c r="BQ3" s="28"/>
      <c r="BR3" s="28"/>
      <c r="BS3" s="29"/>
      <c r="BT3" s="27" t="s">
        <v>79</v>
      </c>
      <c r="BU3" s="28"/>
      <c r="BV3" s="28"/>
      <c r="BW3" s="29"/>
      <c r="BX3" s="27" t="s">
        <v>80</v>
      </c>
      <c r="BY3" s="28"/>
      <c r="BZ3" s="28"/>
      <c r="CA3" s="29"/>
      <c r="CB3" s="27" t="s">
        <v>81</v>
      </c>
      <c r="CC3" s="28"/>
      <c r="CD3" s="28"/>
      <c r="CE3" s="29"/>
      <c r="CF3" s="27" t="s">
        <v>82</v>
      </c>
      <c r="CG3" s="28"/>
      <c r="CH3" s="28"/>
      <c r="CI3" s="29"/>
      <c r="CJ3" s="27" t="s">
        <v>83</v>
      </c>
      <c r="CK3" s="28"/>
      <c r="CL3" s="28"/>
      <c r="CM3" s="29"/>
      <c r="CN3" s="27" t="s">
        <v>84</v>
      </c>
      <c r="CO3" s="28"/>
      <c r="CP3" s="28"/>
      <c r="CQ3" s="29"/>
      <c r="CR3" s="27" t="s">
        <v>85</v>
      </c>
      <c r="CS3" s="28"/>
      <c r="CT3" s="28"/>
      <c r="CU3" s="29"/>
      <c r="CV3" s="27" t="s">
        <v>86</v>
      </c>
      <c r="CW3" s="28"/>
      <c r="CX3" s="28"/>
      <c r="CY3" s="29"/>
      <c r="CZ3" s="27" t="s">
        <v>87</v>
      </c>
      <c r="DA3" s="30"/>
      <c r="DB3" s="30"/>
      <c r="DC3" s="31"/>
      <c r="DD3" s="27" t="s">
        <v>88</v>
      </c>
      <c r="DE3" s="30"/>
      <c r="DF3" s="30"/>
      <c r="DG3" s="31"/>
      <c r="DH3" s="27" t="s">
        <v>89</v>
      </c>
      <c r="DI3" s="28"/>
      <c r="DJ3" s="28"/>
      <c r="DK3" s="29"/>
      <c r="DL3" s="27" t="s">
        <v>90</v>
      </c>
      <c r="DM3" s="28"/>
      <c r="DN3" s="28"/>
      <c r="DO3" s="29"/>
      <c r="DP3" s="27" t="s">
        <v>91</v>
      </c>
      <c r="DQ3" s="28"/>
      <c r="DR3" s="28"/>
      <c r="DS3" s="29"/>
      <c r="DT3" s="27" t="s">
        <v>92</v>
      </c>
      <c r="DU3" s="28"/>
      <c r="DV3" s="28"/>
      <c r="DW3" s="29"/>
      <c r="DX3" s="27" t="s">
        <v>93</v>
      </c>
      <c r="DY3" s="28"/>
      <c r="DZ3" s="28"/>
      <c r="EA3" s="29"/>
      <c r="EB3" s="27" t="s">
        <v>94</v>
      </c>
      <c r="EC3" s="28"/>
      <c r="ED3" s="28"/>
      <c r="EE3" s="29"/>
      <c r="EF3" s="27" t="s">
        <v>95</v>
      </c>
      <c r="EG3" s="28"/>
      <c r="EH3" s="28"/>
      <c r="EI3" s="29"/>
      <c r="EJ3" s="27" t="s">
        <v>96</v>
      </c>
      <c r="EK3" s="28"/>
      <c r="EL3" s="28"/>
      <c r="EM3" s="29"/>
      <c r="EN3" s="27" t="s">
        <v>97</v>
      </c>
      <c r="EO3" s="28"/>
      <c r="EP3" s="28"/>
      <c r="EQ3" s="29"/>
      <c r="ER3" s="27" t="s">
        <v>98</v>
      </c>
      <c r="ES3" s="28"/>
      <c r="ET3" s="28"/>
      <c r="EU3" s="29"/>
      <c r="EV3" s="27" t="s">
        <v>99</v>
      </c>
      <c r="EW3" s="28"/>
      <c r="EX3" s="28"/>
      <c r="EY3" s="29"/>
      <c r="EZ3" s="27" t="s">
        <v>100</v>
      </c>
      <c r="FA3" s="28"/>
      <c r="FB3" s="28"/>
      <c r="FC3" s="29"/>
      <c r="FD3" s="27" t="s">
        <v>101</v>
      </c>
      <c r="FE3" s="28"/>
      <c r="FF3" s="28"/>
      <c r="FG3" s="29"/>
      <c r="FH3" s="27" t="s">
        <v>102</v>
      </c>
      <c r="FI3" s="28"/>
      <c r="FJ3" s="28"/>
      <c r="FK3" s="29"/>
    </row>
    <row r="4" spans="1:167" ht="25.5" x14ac:dyDescent="0.25">
      <c r="B4" s="8" t="s">
        <v>10</v>
      </c>
      <c r="C4" s="8" t="s">
        <v>11</v>
      </c>
      <c r="D4" s="8" t="s">
        <v>12</v>
      </c>
      <c r="E4" s="9" t="s">
        <v>13</v>
      </c>
      <c r="F4" s="9" t="s">
        <v>14</v>
      </c>
      <c r="G4" s="9" t="s">
        <v>15</v>
      </c>
      <c r="H4" s="8" t="s">
        <v>12</v>
      </c>
      <c r="I4" s="9" t="s">
        <v>13</v>
      </c>
      <c r="J4" s="9" t="s">
        <v>14</v>
      </c>
      <c r="K4" s="9" t="s">
        <v>15</v>
      </c>
      <c r="L4" s="8" t="s">
        <v>12</v>
      </c>
      <c r="M4" s="9" t="s">
        <v>13</v>
      </c>
      <c r="N4" s="9" t="s">
        <v>14</v>
      </c>
      <c r="O4" s="9" t="s">
        <v>15</v>
      </c>
      <c r="P4" s="8" t="s">
        <v>12</v>
      </c>
      <c r="Q4" s="9" t="s">
        <v>13</v>
      </c>
      <c r="R4" s="9" t="s">
        <v>14</v>
      </c>
      <c r="S4" s="9" t="s">
        <v>15</v>
      </c>
      <c r="T4" s="8" t="s">
        <v>12</v>
      </c>
      <c r="U4" s="9" t="s">
        <v>13</v>
      </c>
      <c r="V4" s="9" t="s">
        <v>14</v>
      </c>
      <c r="W4" s="9" t="s">
        <v>15</v>
      </c>
      <c r="X4" s="8" t="s">
        <v>12</v>
      </c>
      <c r="Y4" s="9" t="s">
        <v>13</v>
      </c>
      <c r="Z4" s="9" t="s">
        <v>14</v>
      </c>
      <c r="AA4" s="9" t="s">
        <v>15</v>
      </c>
      <c r="AB4" s="8" t="s">
        <v>12</v>
      </c>
      <c r="AC4" s="9" t="s">
        <v>13</v>
      </c>
      <c r="AD4" s="9" t="s">
        <v>14</v>
      </c>
      <c r="AE4" s="9" t="s">
        <v>15</v>
      </c>
      <c r="AF4" s="8" t="s">
        <v>12</v>
      </c>
      <c r="AG4" s="9" t="s">
        <v>13</v>
      </c>
      <c r="AH4" s="9" t="s">
        <v>14</v>
      </c>
      <c r="AI4" s="9" t="s">
        <v>15</v>
      </c>
      <c r="AJ4" s="8" t="s">
        <v>12</v>
      </c>
      <c r="AK4" s="9" t="s">
        <v>13</v>
      </c>
      <c r="AL4" s="9" t="s">
        <v>14</v>
      </c>
      <c r="AM4" s="9" t="s">
        <v>15</v>
      </c>
      <c r="AN4" s="8" t="s">
        <v>12</v>
      </c>
      <c r="AO4" s="9" t="s">
        <v>13</v>
      </c>
      <c r="AP4" s="9" t="s">
        <v>14</v>
      </c>
      <c r="AQ4" s="9" t="s">
        <v>15</v>
      </c>
      <c r="AR4" s="8" t="s">
        <v>12</v>
      </c>
      <c r="AS4" s="9" t="s">
        <v>13</v>
      </c>
      <c r="AT4" s="9" t="s">
        <v>14</v>
      </c>
      <c r="AU4" s="9" t="s">
        <v>15</v>
      </c>
      <c r="AV4" s="8" t="s">
        <v>12</v>
      </c>
      <c r="AW4" s="9" t="s">
        <v>13</v>
      </c>
      <c r="AX4" s="9" t="s">
        <v>14</v>
      </c>
      <c r="AY4" s="9" t="s">
        <v>15</v>
      </c>
      <c r="AZ4" s="8" t="s">
        <v>12</v>
      </c>
      <c r="BA4" s="9" t="s">
        <v>13</v>
      </c>
      <c r="BB4" s="9" t="s">
        <v>14</v>
      </c>
      <c r="BC4" s="9" t="s">
        <v>15</v>
      </c>
      <c r="BD4" s="8" t="s">
        <v>12</v>
      </c>
      <c r="BE4" s="9" t="s">
        <v>13</v>
      </c>
      <c r="BF4" s="9" t="s">
        <v>14</v>
      </c>
      <c r="BG4" s="9" t="s">
        <v>15</v>
      </c>
      <c r="BH4" s="8" t="s">
        <v>12</v>
      </c>
      <c r="BI4" s="9" t="s">
        <v>13</v>
      </c>
      <c r="BJ4" s="9" t="s">
        <v>14</v>
      </c>
      <c r="BK4" s="9" t="s">
        <v>15</v>
      </c>
      <c r="BL4" s="8" t="s">
        <v>12</v>
      </c>
      <c r="BM4" s="9" t="s">
        <v>13</v>
      </c>
      <c r="BN4" s="9" t="s">
        <v>14</v>
      </c>
      <c r="BO4" s="9" t="s">
        <v>15</v>
      </c>
      <c r="BP4" s="8" t="s">
        <v>12</v>
      </c>
      <c r="BQ4" s="9" t="s">
        <v>13</v>
      </c>
      <c r="BR4" s="9" t="s">
        <v>14</v>
      </c>
      <c r="BS4" s="9" t="s">
        <v>15</v>
      </c>
      <c r="BT4" s="8" t="s">
        <v>12</v>
      </c>
      <c r="BU4" s="9" t="s">
        <v>13</v>
      </c>
      <c r="BV4" s="9" t="s">
        <v>14</v>
      </c>
      <c r="BW4" s="9" t="s">
        <v>15</v>
      </c>
      <c r="BX4" s="8" t="s">
        <v>12</v>
      </c>
      <c r="BY4" s="9" t="s">
        <v>13</v>
      </c>
      <c r="BZ4" s="9" t="s">
        <v>14</v>
      </c>
      <c r="CA4" s="9" t="s">
        <v>15</v>
      </c>
      <c r="CB4" s="8" t="s">
        <v>12</v>
      </c>
      <c r="CC4" s="9" t="s">
        <v>13</v>
      </c>
      <c r="CD4" s="9" t="s">
        <v>14</v>
      </c>
      <c r="CE4" s="9" t="s">
        <v>15</v>
      </c>
      <c r="CF4" s="8" t="s">
        <v>12</v>
      </c>
      <c r="CG4" s="9" t="s">
        <v>13</v>
      </c>
      <c r="CH4" s="9" t="s">
        <v>14</v>
      </c>
      <c r="CI4" s="9" t="s">
        <v>15</v>
      </c>
      <c r="CJ4" s="8" t="s">
        <v>12</v>
      </c>
      <c r="CK4" s="9" t="s">
        <v>13</v>
      </c>
      <c r="CL4" s="9" t="s">
        <v>14</v>
      </c>
      <c r="CM4" s="9" t="s">
        <v>15</v>
      </c>
      <c r="CN4" s="8" t="s">
        <v>12</v>
      </c>
      <c r="CO4" s="9" t="s">
        <v>13</v>
      </c>
      <c r="CP4" s="9" t="s">
        <v>14</v>
      </c>
      <c r="CQ4" s="9" t="s">
        <v>15</v>
      </c>
      <c r="CR4" s="8" t="s">
        <v>12</v>
      </c>
      <c r="CS4" s="9" t="s">
        <v>13</v>
      </c>
      <c r="CT4" s="9" t="s">
        <v>14</v>
      </c>
      <c r="CU4" s="9" t="s">
        <v>15</v>
      </c>
      <c r="CV4" s="8" t="s">
        <v>12</v>
      </c>
      <c r="CW4" s="9" t="s">
        <v>13</v>
      </c>
      <c r="CX4" s="9" t="s">
        <v>14</v>
      </c>
      <c r="CY4" s="9" t="s">
        <v>15</v>
      </c>
      <c r="CZ4" s="8" t="s">
        <v>12</v>
      </c>
      <c r="DA4" s="9" t="s">
        <v>13</v>
      </c>
      <c r="DB4" s="9" t="s">
        <v>14</v>
      </c>
      <c r="DC4" s="9" t="s">
        <v>15</v>
      </c>
      <c r="DD4" s="8" t="s">
        <v>12</v>
      </c>
      <c r="DE4" s="9" t="s">
        <v>13</v>
      </c>
      <c r="DF4" s="9" t="s">
        <v>14</v>
      </c>
      <c r="DG4" s="9" t="s">
        <v>15</v>
      </c>
      <c r="DH4" s="8" t="s">
        <v>12</v>
      </c>
      <c r="DI4" s="9" t="s">
        <v>13</v>
      </c>
      <c r="DJ4" s="9" t="s">
        <v>14</v>
      </c>
      <c r="DK4" s="9" t="s">
        <v>15</v>
      </c>
      <c r="DL4" s="8" t="s">
        <v>12</v>
      </c>
      <c r="DM4" s="9" t="s">
        <v>13</v>
      </c>
      <c r="DN4" s="9" t="s">
        <v>14</v>
      </c>
      <c r="DO4" s="9" t="s">
        <v>15</v>
      </c>
      <c r="DP4" s="8" t="s">
        <v>12</v>
      </c>
      <c r="DQ4" s="9" t="s">
        <v>13</v>
      </c>
      <c r="DR4" s="9" t="s">
        <v>14</v>
      </c>
      <c r="DS4" s="9" t="s">
        <v>15</v>
      </c>
      <c r="DT4" s="8" t="s">
        <v>12</v>
      </c>
      <c r="DU4" s="9" t="s">
        <v>13</v>
      </c>
      <c r="DV4" s="9" t="s">
        <v>14</v>
      </c>
      <c r="DW4" s="9" t="s">
        <v>15</v>
      </c>
      <c r="DX4" s="8" t="s">
        <v>12</v>
      </c>
      <c r="DY4" s="9" t="s">
        <v>13</v>
      </c>
      <c r="DZ4" s="9" t="s">
        <v>14</v>
      </c>
      <c r="EA4" s="9" t="s">
        <v>15</v>
      </c>
      <c r="EB4" s="8" t="s">
        <v>12</v>
      </c>
      <c r="EC4" s="9" t="s">
        <v>13</v>
      </c>
      <c r="ED4" s="9" t="s">
        <v>14</v>
      </c>
      <c r="EE4" s="9" t="s">
        <v>15</v>
      </c>
      <c r="EF4" s="8" t="s">
        <v>12</v>
      </c>
      <c r="EG4" s="9" t="s">
        <v>13</v>
      </c>
      <c r="EH4" s="9" t="s">
        <v>14</v>
      </c>
      <c r="EI4" s="9" t="s">
        <v>15</v>
      </c>
      <c r="EJ4" s="8" t="s">
        <v>12</v>
      </c>
      <c r="EK4" s="9" t="s">
        <v>13</v>
      </c>
      <c r="EL4" s="9" t="s">
        <v>14</v>
      </c>
      <c r="EM4" s="9" t="s">
        <v>15</v>
      </c>
      <c r="EN4" s="8" t="s">
        <v>12</v>
      </c>
      <c r="EO4" s="9" t="s">
        <v>13</v>
      </c>
      <c r="EP4" s="9" t="s">
        <v>14</v>
      </c>
      <c r="EQ4" s="9" t="s">
        <v>15</v>
      </c>
      <c r="ER4" s="8" t="s">
        <v>12</v>
      </c>
      <c r="ES4" s="9" t="s">
        <v>13</v>
      </c>
      <c r="ET4" s="9" t="s">
        <v>14</v>
      </c>
      <c r="EU4" s="9" t="s">
        <v>15</v>
      </c>
      <c r="EV4" s="8" t="s">
        <v>12</v>
      </c>
      <c r="EW4" s="9" t="s">
        <v>13</v>
      </c>
      <c r="EX4" s="9" t="s">
        <v>14</v>
      </c>
      <c r="EY4" s="9" t="s">
        <v>15</v>
      </c>
      <c r="EZ4" s="8" t="s">
        <v>12</v>
      </c>
      <c r="FA4" s="9" t="s">
        <v>13</v>
      </c>
      <c r="FB4" s="9" t="s">
        <v>14</v>
      </c>
      <c r="FC4" s="9" t="s">
        <v>15</v>
      </c>
      <c r="FD4" s="8" t="s">
        <v>12</v>
      </c>
      <c r="FE4" s="9" t="s">
        <v>13</v>
      </c>
      <c r="FF4" s="9" t="s">
        <v>14</v>
      </c>
      <c r="FG4" s="9" t="s">
        <v>15</v>
      </c>
      <c r="FH4" s="8" t="s">
        <v>12</v>
      </c>
      <c r="FI4" s="9" t="s">
        <v>13</v>
      </c>
      <c r="FJ4" s="9" t="s">
        <v>14</v>
      </c>
      <c r="FK4" s="9" t="s">
        <v>15</v>
      </c>
    </row>
    <row r="5" spans="1:167" x14ac:dyDescent="0.25">
      <c r="A5" s="19" t="s">
        <v>16</v>
      </c>
      <c r="B5" s="11">
        <v>1</v>
      </c>
      <c r="C5" s="10" t="s">
        <v>17</v>
      </c>
      <c r="D5" s="32">
        <f>IFERROR(VLOOKUP($C5,'[1]Traz1 Eleg'!$G$5:$H$25,2,FALSE),0)</f>
        <v>2604</v>
      </c>
      <c r="E5" s="13">
        <v>0.8</v>
      </c>
      <c r="F5" s="14">
        <v>3</v>
      </c>
      <c r="G5" s="15">
        <f>D5*E5*F5</f>
        <v>6249.6</v>
      </c>
      <c r="H5" s="12">
        <f>IFERROR(VLOOKUP($C5,'[1]Traz2 Eleg'!$G$5:$H$25,2,FALSE),0)</f>
        <v>799</v>
      </c>
      <c r="I5" s="13">
        <v>0.7</v>
      </c>
      <c r="J5" s="14">
        <v>1</v>
      </c>
      <c r="K5" s="15">
        <f>H5*I5*J5</f>
        <v>559.29999999999995</v>
      </c>
      <c r="L5" s="12">
        <v>5275</v>
      </c>
      <c r="M5" s="13">
        <v>0.65</v>
      </c>
      <c r="N5" s="14">
        <v>1</v>
      </c>
      <c r="O5" s="15">
        <f t="shared" ref="O5:O23" si="0">L5*M5*N5</f>
        <v>3428.75</v>
      </c>
      <c r="P5" s="12">
        <v>143</v>
      </c>
      <c r="Q5" s="13">
        <v>0.6</v>
      </c>
      <c r="R5" s="14">
        <v>1</v>
      </c>
      <c r="S5" s="15">
        <f>P5*Q5*R5</f>
        <v>85.8</v>
      </c>
      <c r="T5" s="12">
        <v>39</v>
      </c>
      <c r="U5" s="13">
        <v>1</v>
      </c>
      <c r="V5" s="14">
        <v>3</v>
      </c>
      <c r="W5" s="15">
        <f>T5*U5*V5</f>
        <v>117</v>
      </c>
      <c r="X5" s="12">
        <v>967</v>
      </c>
      <c r="Y5" s="13">
        <v>7.0000000000000007E-2</v>
      </c>
      <c r="Z5" s="14">
        <v>1</v>
      </c>
      <c r="AA5" s="15">
        <f>X5*Y5*Z5</f>
        <v>67.690000000000012</v>
      </c>
      <c r="AB5" s="12">
        <v>1290</v>
      </c>
      <c r="AC5" s="13">
        <v>7.0000000000000007E-2</v>
      </c>
      <c r="AD5" s="14">
        <v>1</v>
      </c>
      <c r="AE5" s="15">
        <f>AB5*AC5*AD5</f>
        <v>90.300000000000011</v>
      </c>
      <c r="AF5" s="12">
        <v>2029</v>
      </c>
      <c r="AG5" s="13">
        <v>0.5</v>
      </c>
      <c r="AH5" s="14">
        <v>1</v>
      </c>
      <c r="AI5" s="15">
        <f>AF5*AG5*AH5</f>
        <v>1014.5</v>
      </c>
      <c r="AJ5" s="12">
        <v>4373</v>
      </c>
      <c r="AK5" s="13">
        <v>0.01</v>
      </c>
      <c r="AL5" s="14">
        <v>1</v>
      </c>
      <c r="AM5" s="15">
        <f>AJ5*AK5*AL5</f>
        <v>43.730000000000004</v>
      </c>
      <c r="AN5" s="12">
        <v>1191</v>
      </c>
      <c r="AO5" s="13">
        <v>0.1</v>
      </c>
      <c r="AP5" s="14">
        <v>1</v>
      </c>
      <c r="AQ5" s="15">
        <f t="shared" ref="AQ5:AQ23" si="1">AN5*AO5*AP5</f>
        <v>119.10000000000001</v>
      </c>
      <c r="AR5" s="12">
        <v>1519</v>
      </c>
      <c r="AS5" s="13">
        <v>0.5</v>
      </c>
      <c r="AT5" s="14">
        <v>1</v>
      </c>
      <c r="AU5" s="15">
        <f>AR5*AS5*AT5</f>
        <v>759.5</v>
      </c>
      <c r="AV5" s="12">
        <v>197</v>
      </c>
      <c r="AW5" s="13">
        <v>7.0000000000000007E-2</v>
      </c>
      <c r="AX5" s="14">
        <v>1</v>
      </c>
      <c r="AY5" s="15">
        <f>AV5*AW5*AX5</f>
        <v>13.790000000000001</v>
      </c>
      <c r="AZ5" s="12">
        <v>5115</v>
      </c>
      <c r="BA5" s="13">
        <v>0.1</v>
      </c>
      <c r="BB5" s="14">
        <v>1</v>
      </c>
      <c r="BC5" s="15">
        <f>AZ5*BA5*BB5</f>
        <v>511.5</v>
      </c>
      <c r="BD5" s="12">
        <v>889</v>
      </c>
      <c r="BE5" s="13">
        <v>0.05</v>
      </c>
      <c r="BF5" s="14">
        <v>1</v>
      </c>
      <c r="BG5" s="15">
        <f>BD5*BE5*BF5</f>
        <v>44.45</v>
      </c>
      <c r="BH5" s="12">
        <v>12</v>
      </c>
      <c r="BI5" s="13">
        <v>0.5</v>
      </c>
      <c r="BJ5" s="14">
        <v>5</v>
      </c>
      <c r="BK5" s="15">
        <f>BH5*BI5*BJ5</f>
        <v>30</v>
      </c>
      <c r="BL5" s="12">
        <f>IFERROR(VLOOKUP($C5,'[1]Traz16 Eleg'!$G$5:$H$18,2,FALSE),0)</f>
        <v>39</v>
      </c>
      <c r="BM5" s="13">
        <v>0.9</v>
      </c>
      <c r="BN5" s="14">
        <v>1</v>
      </c>
      <c r="BO5" s="15">
        <f>BL5*BM5*BN5</f>
        <v>35.1</v>
      </c>
      <c r="BP5" s="12">
        <f>IFERROR(VLOOKUP($C5,'[1]Traz17 Eleg'!$G$5:$H$25,2,FALSE),0)</f>
        <v>357</v>
      </c>
      <c r="BQ5" s="13">
        <v>2.5000000000000001E-3</v>
      </c>
      <c r="BR5" s="14">
        <v>1</v>
      </c>
      <c r="BS5" s="15">
        <f>BP5*BQ5*BR5</f>
        <v>0.89250000000000007</v>
      </c>
      <c r="BT5" s="12">
        <f>IFERROR(VLOOKUP($C5,'[1]Traz18 Eleg'!$G$5:$H$25,2,FALSE),0)</f>
        <v>712</v>
      </c>
      <c r="BU5" s="13">
        <v>1.4E-2</v>
      </c>
      <c r="BV5" s="14">
        <v>1</v>
      </c>
      <c r="BW5" s="15">
        <f>BT5*BU5*BV5</f>
        <v>9.968</v>
      </c>
      <c r="BX5" s="12">
        <f>IFERROR(VLOOKUP($C5,'[1]Traz19 Eleg'!$G$5:$H$28,2,FALSE),0)</f>
        <v>1413</v>
      </c>
      <c r="BY5" s="13">
        <v>0.08</v>
      </c>
      <c r="BZ5" s="14">
        <v>1</v>
      </c>
      <c r="CA5" s="15">
        <f>BX5*BY5*BZ5</f>
        <v>113.04</v>
      </c>
      <c r="CB5" s="12">
        <f>IFERROR(VLOOKUP($C5,'[1]Traz20 Eleg'!$G$5:$H$25,2,FALSE),0)</f>
        <v>448</v>
      </c>
      <c r="CC5" s="13">
        <v>0.1</v>
      </c>
      <c r="CD5" s="14">
        <v>1</v>
      </c>
      <c r="CE5" s="15">
        <f>CB5*CC5*CD5</f>
        <v>44.800000000000004</v>
      </c>
      <c r="CF5" s="12">
        <f>IFERROR(VLOOKUP($C5,'[1]Traz22 Eleg'!$G$5:$H$31,2,FALSE),0)</f>
        <v>6383</v>
      </c>
      <c r="CG5" s="13">
        <v>0.6</v>
      </c>
      <c r="CH5" s="14">
        <v>1</v>
      </c>
      <c r="CI5" s="15">
        <f>CF5*CG5*CH5</f>
        <v>3829.7999999999997</v>
      </c>
      <c r="CJ5" s="12">
        <f>IFERROR(VLOOKUP($C5,'[1]Traz23 Eleg'!$G$6:$H$33,2,FALSE),0)</f>
        <v>12185</v>
      </c>
      <c r="CK5" s="13">
        <v>0.4</v>
      </c>
      <c r="CL5" s="14">
        <v>4</v>
      </c>
      <c r="CM5" s="15">
        <f>CJ5*CK5*CL5</f>
        <v>19496</v>
      </c>
      <c r="CN5" s="12">
        <f>IFERROR(VLOOKUP($C5,'[1]Traz25 Eleg'!$G$5:$H$28,2,FALSE),0)</f>
        <v>1551</v>
      </c>
      <c r="CO5" s="13">
        <v>0.7</v>
      </c>
      <c r="CP5" s="14">
        <v>2</v>
      </c>
      <c r="CQ5" s="15">
        <f>CN5*CO5*CP5</f>
        <v>2171.3999999999996</v>
      </c>
      <c r="CR5" s="12">
        <f>IFERROR(VLOOKUP($C5,'[1]Traz26 Eleg'!$G$5:$H$25,2,FALSE),0)</f>
        <v>673</v>
      </c>
      <c r="CS5" s="13">
        <v>0.6</v>
      </c>
      <c r="CT5" s="14">
        <v>1</v>
      </c>
      <c r="CU5" s="15">
        <f>CR5*CS5*CT5</f>
        <v>403.8</v>
      </c>
      <c r="CV5" s="12">
        <f>IFERROR(VLOOKUP($C5,'[1]Traz27 Eleg'!$G$5:$H$25,2,FALSE),0)</f>
        <v>343</v>
      </c>
      <c r="CW5" s="13">
        <v>0.4</v>
      </c>
      <c r="CX5" s="14">
        <v>4</v>
      </c>
      <c r="CY5" s="15">
        <f>CV5*CW5*CX5</f>
        <v>548.80000000000007</v>
      </c>
      <c r="CZ5" s="12">
        <f>IFERROR(VLOOKUP($C5,'[1]Traz28 Eleg'!$G$5:$H$25,2,FALSE),0)</f>
        <v>514</v>
      </c>
      <c r="DA5" s="13">
        <v>1.4999999999999999E-2</v>
      </c>
      <c r="DB5" s="14">
        <v>3</v>
      </c>
      <c r="DC5" s="15">
        <f>CZ5*DA5*DB5</f>
        <v>23.13</v>
      </c>
      <c r="DD5" s="12">
        <f>IFERROR(VLOOKUP($C5,'[1]Traz29 Eleg'!$G$5:$H$25,2,FALSE),0)</f>
        <v>1365</v>
      </c>
      <c r="DE5" s="13">
        <v>0.05</v>
      </c>
      <c r="DF5" s="14">
        <v>3</v>
      </c>
      <c r="DG5" s="15">
        <f>DD5*DE5*DF5</f>
        <v>204.75</v>
      </c>
      <c r="DH5" s="12">
        <f>IFERROR(VLOOKUP($C5,'[1]Traz30 Eleg'!$G$5:$H$25,2,FALSE),0)</f>
        <v>422</v>
      </c>
      <c r="DI5" s="13">
        <v>0.6</v>
      </c>
      <c r="DJ5" s="14">
        <v>1</v>
      </c>
      <c r="DK5" s="15">
        <f>DH5*DI5*DJ5</f>
        <v>253.2</v>
      </c>
      <c r="DL5" s="12">
        <f>IFERROR(VLOOKUP($C5,'[1]Traz31 Eleg'!$G$5:$H$25,2,FALSE),0)</f>
        <v>297</v>
      </c>
      <c r="DM5" s="13">
        <v>0.03</v>
      </c>
      <c r="DN5" s="14">
        <v>1</v>
      </c>
      <c r="DO5" s="15">
        <f>DL5*DM5*DN5</f>
        <v>8.91</v>
      </c>
      <c r="DP5" s="12">
        <f>IFERROR(VLOOKUP($C5,'[1]Traz32 Eleg'!$G$5:$H$25,2,FALSE),0)</f>
        <v>1367</v>
      </c>
      <c r="DQ5" s="13">
        <v>5.0000000000000001E-3</v>
      </c>
      <c r="DR5" s="14">
        <v>1</v>
      </c>
      <c r="DS5" s="15">
        <f>DP5*DQ5*DR5</f>
        <v>6.835</v>
      </c>
      <c r="DT5" s="12">
        <f>IFERROR(VLOOKUP($C5,'[1]Traz33 Eleg'!$G$5:$H$17,2,FALSE),0)</f>
        <v>19</v>
      </c>
      <c r="DU5" s="13">
        <v>0.1</v>
      </c>
      <c r="DV5" s="14">
        <v>3</v>
      </c>
      <c r="DW5" s="15">
        <f>DT5*DU5*DV5</f>
        <v>5.7</v>
      </c>
      <c r="DX5" s="12">
        <f>IFERROR(VLOOKUP($C5,'[1]Traz35 Eleg'!$G$5:$H$26,2,FALSE),0)</f>
        <v>4682</v>
      </c>
      <c r="DY5" s="13">
        <v>0.02</v>
      </c>
      <c r="DZ5" s="14">
        <v>1</v>
      </c>
      <c r="EA5" s="15">
        <f>DX5*DY5*DZ5</f>
        <v>93.64</v>
      </c>
      <c r="EB5" s="12">
        <f>IFERROR(VLOOKUP($C5,'[1]Traz36 Eleg'!$G$5:$H$25,2,FALSE),0)</f>
        <v>995</v>
      </c>
      <c r="EC5" s="13">
        <v>0.6</v>
      </c>
      <c r="ED5" s="14">
        <v>1</v>
      </c>
      <c r="EE5" s="15">
        <f>EB5*EC5*ED5</f>
        <v>597</v>
      </c>
      <c r="EF5" s="12">
        <f>IFERROR(VLOOKUP($C5,'[1]Traz37 Eleg'!$G$5:$H$25,2,FALSE),0)</f>
        <v>909</v>
      </c>
      <c r="EG5" s="13">
        <v>0.85</v>
      </c>
      <c r="EH5" s="14">
        <v>1</v>
      </c>
      <c r="EI5" s="15">
        <f>EF5*EG5*EH5</f>
        <v>772.65</v>
      </c>
      <c r="EJ5" s="12">
        <f>IFERROR(VLOOKUP($C5,'[1]Traz38 Eleg'!G5:H24,2,FALSE),0)</f>
        <v>2673</v>
      </c>
      <c r="EK5" s="13">
        <v>1.4999999999999999E-2</v>
      </c>
      <c r="EL5" s="14">
        <v>3</v>
      </c>
      <c r="EM5" s="15">
        <f>EJ5*EK5*EL5</f>
        <v>120.285</v>
      </c>
      <c r="EN5" s="12">
        <f>IFERROR(VLOOKUP($C5,'[1]Traz39 Eleg'!$G$5:$H$35,2,FALSE),0)</f>
        <v>6396</v>
      </c>
      <c r="EO5" s="13">
        <v>0.05</v>
      </c>
      <c r="EP5" s="14">
        <v>3</v>
      </c>
      <c r="EQ5" s="15">
        <f>EN5*EO5*EP5</f>
        <v>959.40000000000009</v>
      </c>
      <c r="ER5" s="12">
        <f>IFERROR(VLOOKUP($C5,'[1]Traz41 Eleg'!$G$5:$H$32,2,FALSE),0)</f>
        <v>2132</v>
      </c>
      <c r="ES5" s="13">
        <v>1</v>
      </c>
      <c r="ET5" s="14">
        <v>2</v>
      </c>
      <c r="EU5" s="15">
        <f>ER5*ES5*ET5</f>
        <v>4264</v>
      </c>
      <c r="EV5" s="12">
        <f>IFERROR(VLOOKUP($C5,'[1]Traz42 Eleg'!$G$5:$H$25,2,FALSE),0)</f>
        <v>61</v>
      </c>
      <c r="EW5" s="13">
        <v>0.2</v>
      </c>
      <c r="EX5" s="14">
        <v>1</v>
      </c>
      <c r="EY5" s="15">
        <f>EV5*EW5*EX5</f>
        <v>12.200000000000001</v>
      </c>
      <c r="EZ5" s="12">
        <f>IFERROR(VLOOKUP($C5,'[1]Traz43 Eleg'!$G$5:$H$24,2,FALSE),0)</f>
        <v>2</v>
      </c>
      <c r="FA5" s="13">
        <v>0.2</v>
      </c>
      <c r="FB5" s="14">
        <v>1</v>
      </c>
      <c r="FC5" s="15">
        <f>EZ5*FA5*FB5</f>
        <v>0.4</v>
      </c>
      <c r="FD5" s="12">
        <f>IFERROR(VLOOKUP($C5,'[1]Traz44 Eleg'!$G$5:$H$12,2,FALSE),0)</f>
        <v>1</v>
      </c>
      <c r="FE5" s="13"/>
      <c r="FF5" s="14"/>
      <c r="FG5" s="15"/>
      <c r="FH5" s="12">
        <f>IFERROR(VLOOKUP($C5,'[1]Traz45 Eleg'!$G$5:$H$16,2,FALSE),0)</f>
        <v>353</v>
      </c>
      <c r="FI5" s="13"/>
      <c r="FJ5" s="14"/>
      <c r="FK5" s="15"/>
    </row>
    <row r="6" spans="1:167" x14ac:dyDescent="0.25">
      <c r="A6" s="19" t="s">
        <v>18</v>
      </c>
      <c r="B6" s="11">
        <v>2</v>
      </c>
      <c r="C6" s="10" t="s">
        <v>19</v>
      </c>
      <c r="D6" s="32">
        <f>IFERROR(VLOOKUP($C6,'[1]Traz1 Eleg'!$G$5:$H$25,2,FALSE),0)</f>
        <v>3041</v>
      </c>
      <c r="E6" s="13">
        <v>1</v>
      </c>
      <c r="F6" s="14">
        <v>3</v>
      </c>
      <c r="G6" s="15">
        <f t="shared" ref="G6:G23" si="2">D6*E6*F6</f>
        <v>9123</v>
      </c>
      <c r="H6" s="12">
        <f>IFERROR(VLOOKUP($C6,'[1]Traz2 Eleg'!$G$5:$H$25,2,FALSE),0)</f>
        <v>959</v>
      </c>
      <c r="I6" s="13">
        <v>0.9</v>
      </c>
      <c r="J6" s="14">
        <v>1</v>
      </c>
      <c r="K6" s="15">
        <f>H6*I6*J6</f>
        <v>863.1</v>
      </c>
      <c r="L6" s="12">
        <v>11426</v>
      </c>
      <c r="M6" s="13">
        <v>0.65</v>
      </c>
      <c r="N6" s="14">
        <v>1</v>
      </c>
      <c r="O6" s="15">
        <f t="shared" si="0"/>
        <v>7426.9000000000005</v>
      </c>
      <c r="P6" s="12">
        <v>190</v>
      </c>
      <c r="Q6" s="13">
        <v>0.6</v>
      </c>
      <c r="R6" s="14">
        <v>1</v>
      </c>
      <c r="S6" s="15">
        <f>P6*Q6*R6</f>
        <v>114</v>
      </c>
      <c r="T6" s="12">
        <v>126</v>
      </c>
      <c r="U6" s="13">
        <v>1</v>
      </c>
      <c r="V6" s="14">
        <v>3</v>
      </c>
      <c r="W6" s="15">
        <f>T6*U6*V6</f>
        <v>378</v>
      </c>
      <c r="X6" s="12">
        <v>1209</v>
      </c>
      <c r="Y6" s="13">
        <v>0.08</v>
      </c>
      <c r="Z6" s="14">
        <v>1</v>
      </c>
      <c r="AA6" s="15">
        <f>X6*Y6*Z6</f>
        <v>96.72</v>
      </c>
      <c r="AB6" s="12">
        <v>844</v>
      </c>
      <c r="AC6" s="13">
        <v>7.0000000000000007E-2</v>
      </c>
      <c r="AD6" s="14">
        <v>1</v>
      </c>
      <c r="AE6" s="15">
        <f>AB6*AC6*AD6</f>
        <v>59.080000000000005</v>
      </c>
      <c r="AF6" s="12">
        <v>3091</v>
      </c>
      <c r="AG6" s="13">
        <v>0.8</v>
      </c>
      <c r="AH6" s="14">
        <v>1</v>
      </c>
      <c r="AI6" s="15">
        <f>AF6*AG6*AH6</f>
        <v>2472.8000000000002</v>
      </c>
      <c r="AJ6" s="12">
        <v>7508</v>
      </c>
      <c r="AK6" s="13">
        <v>0.01</v>
      </c>
      <c r="AL6" s="14">
        <v>1</v>
      </c>
      <c r="AM6" s="15">
        <f>AJ6*AK6*AL6</f>
        <v>75.08</v>
      </c>
      <c r="AN6" s="12">
        <v>1650</v>
      </c>
      <c r="AO6" s="13">
        <v>0.1</v>
      </c>
      <c r="AP6" s="14">
        <v>1</v>
      </c>
      <c r="AQ6" s="15">
        <f t="shared" si="1"/>
        <v>165</v>
      </c>
      <c r="AR6" s="12">
        <v>1280</v>
      </c>
      <c r="AS6" s="13">
        <v>0.7</v>
      </c>
      <c r="AT6" s="14">
        <v>1</v>
      </c>
      <c r="AU6" s="15">
        <f>AR6*AS6*AT6</f>
        <v>896</v>
      </c>
      <c r="AV6" s="12">
        <v>505</v>
      </c>
      <c r="AW6" s="13">
        <v>7.0000000000000007E-2</v>
      </c>
      <c r="AX6" s="14">
        <v>1</v>
      </c>
      <c r="AY6" s="15">
        <f>AV6*AW6*AX6</f>
        <v>35.35</v>
      </c>
      <c r="AZ6" s="12">
        <v>7606</v>
      </c>
      <c r="BA6" s="13">
        <v>0.1</v>
      </c>
      <c r="BB6" s="14">
        <v>1</v>
      </c>
      <c r="BC6" s="15">
        <f>AZ6*BA6*BB6</f>
        <v>760.6</v>
      </c>
      <c r="BD6" s="12">
        <v>1017</v>
      </c>
      <c r="BE6" s="13">
        <v>0.05</v>
      </c>
      <c r="BF6" s="14">
        <v>1</v>
      </c>
      <c r="BG6" s="15">
        <f>BD6*BE6*BF6</f>
        <v>50.85</v>
      </c>
      <c r="BH6" s="12">
        <v>5</v>
      </c>
      <c r="BI6" s="13">
        <v>0.55000000000000004</v>
      </c>
      <c r="BJ6" s="14">
        <v>5</v>
      </c>
      <c r="BK6" s="15">
        <f>BH6*BI6*BJ6</f>
        <v>13.75</v>
      </c>
      <c r="BL6" s="12">
        <f>IFERROR(VLOOKUP($C6,'[1]Traz16 Eleg'!$G$5:$H$18,2,FALSE),0)</f>
        <v>29</v>
      </c>
      <c r="BM6" s="13">
        <v>0.95</v>
      </c>
      <c r="BN6" s="14">
        <v>1</v>
      </c>
      <c r="BO6" s="15">
        <f>BL6*BM6*BN6</f>
        <v>27.549999999999997</v>
      </c>
      <c r="BP6" s="12">
        <f>IFERROR(VLOOKUP($C6,'[1]Traz17 Eleg'!$G$5:$H$25,2,FALSE),0)</f>
        <v>355</v>
      </c>
      <c r="BQ6" s="13">
        <v>2.5000000000000001E-3</v>
      </c>
      <c r="BR6" s="14">
        <v>1</v>
      </c>
      <c r="BS6" s="15">
        <f>BP6*BQ6*BR6</f>
        <v>0.88750000000000007</v>
      </c>
      <c r="BT6" s="12">
        <f>IFERROR(VLOOKUP($C6,'[1]Traz18 Eleg'!$G$5:$H$25,2,FALSE),0)</f>
        <v>754</v>
      </c>
      <c r="BU6" s="13">
        <v>1.6E-2</v>
      </c>
      <c r="BV6" s="14">
        <v>1</v>
      </c>
      <c r="BW6" s="15">
        <f>BT6*BU6*BV6</f>
        <v>12.064</v>
      </c>
      <c r="BX6" s="12">
        <f>IFERROR(VLOOKUP($C6,'[1]Traz19 Eleg'!$G$5:$H$28,2,FALSE),0)</f>
        <v>553</v>
      </c>
      <c r="BY6" s="13">
        <v>0.08</v>
      </c>
      <c r="BZ6" s="14">
        <v>1</v>
      </c>
      <c r="CA6" s="15">
        <f>BX6*BY6*BZ6</f>
        <v>44.24</v>
      </c>
      <c r="CB6" s="12">
        <f>IFERROR(VLOOKUP($C6,'[1]Traz20 Eleg'!$G$5:$H$25,2,FALSE),0)</f>
        <v>201</v>
      </c>
      <c r="CC6" s="13">
        <v>0.12</v>
      </c>
      <c r="CD6" s="14">
        <v>1</v>
      </c>
      <c r="CE6" s="15">
        <f>CB6*CC6*CD6</f>
        <v>24.119999999999997</v>
      </c>
      <c r="CF6" s="12">
        <f>IFERROR(VLOOKUP($C6,'[1]Traz22 Eleg'!$G$5:$H$31,2,FALSE),0)</f>
        <v>10237</v>
      </c>
      <c r="CG6" s="13">
        <v>0.6</v>
      </c>
      <c r="CH6" s="14">
        <v>1</v>
      </c>
      <c r="CI6" s="15">
        <f>CF6*CG6*CH6</f>
        <v>6142.2</v>
      </c>
      <c r="CJ6" s="12">
        <f>IFERROR(VLOOKUP($C6,'[1]Traz23 Eleg'!$G$6:$H$33,2,FALSE),0)</f>
        <v>26344</v>
      </c>
      <c r="CK6" s="13">
        <v>0.4</v>
      </c>
      <c r="CL6" s="14">
        <v>4</v>
      </c>
      <c r="CM6" s="15">
        <f>CJ6*CK6*CL6</f>
        <v>42150.400000000001</v>
      </c>
      <c r="CN6" s="12">
        <f>IFERROR(VLOOKUP($C6,'[1]Traz25 Eleg'!$G$5:$H$28,2,FALSE),0)</f>
        <v>2487</v>
      </c>
      <c r="CO6" s="13">
        <v>0.8</v>
      </c>
      <c r="CP6" s="14">
        <v>2</v>
      </c>
      <c r="CQ6" s="15">
        <f>CN6*CO6*CP6</f>
        <v>3979.2000000000003</v>
      </c>
      <c r="CR6" s="12">
        <f>IFERROR(VLOOKUP($C6,'[1]Traz26 Eleg'!$G$5:$H$25,2,FALSE),0)</f>
        <v>1018</v>
      </c>
      <c r="CS6" s="13">
        <v>0.6</v>
      </c>
      <c r="CT6" s="14">
        <v>1</v>
      </c>
      <c r="CU6" s="15">
        <f>CR6*CS6*CT6</f>
        <v>610.79999999999995</v>
      </c>
      <c r="CV6" s="12">
        <f>IFERROR(VLOOKUP($C6,'[1]Traz27 Eleg'!$G$5:$H$25,2,FALSE),0)</f>
        <v>637</v>
      </c>
      <c r="CW6" s="13">
        <v>0.4</v>
      </c>
      <c r="CX6" s="14">
        <v>4</v>
      </c>
      <c r="CY6" s="15">
        <f>CV6*CW6*CX6</f>
        <v>1019.2</v>
      </c>
      <c r="CZ6" s="12">
        <f>IFERROR(VLOOKUP($C6,'[1]Traz28 Eleg'!$G$5:$H$25,2,FALSE),0)</f>
        <v>868</v>
      </c>
      <c r="DA6" s="13">
        <v>1.4999999999999999E-2</v>
      </c>
      <c r="DB6" s="14">
        <v>3</v>
      </c>
      <c r="DC6" s="15">
        <f t="shared" ref="DC6:DC22" si="3">CZ6*DA6*DB6</f>
        <v>39.06</v>
      </c>
      <c r="DD6" s="12">
        <f>IFERROR(VLOOKUP($C6,'[1]Traz29 Eleg'!$G$5:$H$25,2,FALSE),0)</f>
        <v>2975</v>
      </c>
      <c r="DE6" s="13">
        <v>0.05</v>
      </c>
      <c r="DF6" s="14">
        <v>3</v>
      </c>
      <c r="DG6" s="15">
        <f>DD6*DE6*DF6</f>
        <v>446.25</v>
      </c>
      <c r="DH6" s="12">
        <f>IFERROR(VLOOKUP($C6,'[1]Traz30 Eleg'!$G$5:$H$25,2,FALSE),0)</f>
        <v>537</v>
      </c>
      <c r="DI6" s="13">
        <v>0.6</v>
      </c>
      <c r="DJ6" s="14">
        <v>1</v>
      </c>
      <c r="DK6" s="15">
        <f>DH6*DI6*DJ6</f>
        <v>322.2</v>
      </c>
      <c r="DL6" s="12">
        <f>IFERROR(VLOOKUP($C6,'[1]Traz31 Eleg'!$G$5:$H$25,2,FALSE),0)</f>
        <v>4837</v>
      </c>
      <c r="DM6" s="13">
        <v>0.05</v>
      </c>
      <c r="DN6" s="14">
        <v>1</v>
      </c>
      <c r="DO6" s="15">
        <f>DL6*DM6*DN6</f>
        <v>241.85000000000002</v>
      </c>
      <c r="DP6" s="12">
        <f>IFERROR(VLOOKUP($C6,'[1]Traz32 Eleg'!$G$5:$H$25,2,FALSE),0)</f>
        <v>2149</v>
      </c>
      <c r="DQ6" s="13">
        <v>5.0000000000000001E-3</v>
      </c>
      <c r="DR6" s="14">
        <v>1</v>
      </c>
      <c r="DS6" s="15">
        <f>DP6*DQ6*DR6</f>
        <v>10.745000000000001</v>
      </c>
      <c r="DT6" s="12">
        <f>IFERROR(VLOOKUP($C6,'[1]Traz33 Eleg'!$G$5:$H$17,2,FALSE),0)</f>
        <v>35</v>
      </c>
      <c r="DU6" s="13">
        <v>0.1</v>
      </c>
      <c r="DV6" s="14">
        <v>3</v>
      </c>
      <c r="DW6" s="15">
        <f>DT6*DU6*DV6</f>
        <v>10.5</v>
      </c>
      <c r="DX6" s="12">
        <f>IFERROR(VLOOKUP($C6,'[1]Traz35 Eleg'!$G$5:$H$26,2,FALSE),0)</f>
        <v>10808</v>
      </c>
      <c r="DY6" s="13">
        <v>0.03</v>
      </c>
      <c r="DZ6" s="14">
        <v>1</v>
      </c>
      <c r="EA6" s="15">
        <f>DX6*DY6*DZ6</f>
        <v>324.24</v>
      </c>
      <c r="EB6" s="12">
        <f>IFERROR(VLOOKUP($C6,'[1]Traz36 Eleg'!$G$5:$H$25,2,FALSE),0)</f>
        <v>805</v>
      </c>
      <c r="EC6" s="13">
        <v>0.6</v>
      </c>
      <c r="ED6" s="14">
        <v>1</v>
      </c>
      <c r="EE6" s="15">
        <f t="shared" ref="EE6:EE23" si="4">EB6*EC6*ED6</f>
        <v>483</v>
      </c>
      <c r="EF6" s="12">
        <f>IFERROR(VLOOKUP($C6,'[1]Traz37 Eleg'!$G$5:$H$25,2,FALSE),0)</f>
        <v>984</v>
      </c>
      <c r="EG6" s="13">
        <v>0.6</v>
      </c>
      <c r="EH6" s="14">
        <v>1</v>
      </c>
      <c r="EI6" s="15">
        <f t="shared" ref="EI6:EI23" si="5">EF6*EG6*EH6</f>
        <v>590.4</v>
      </c>
      <c r="EJ6" s="12">
        <f>IFERROR(VLOOKUP($C6,'[1]Traz38 Eleg'!G6:H25,2,FALSE),0)</f>
        <v>4908</v>
      </c>
      <c r="EK6" s="13">
        <v>1.4999999999999999E-2</v>
      </c>
      <c r="EL6" s="14">
        <v>3</v>
      </c>
      <c r="EM6" s="15">
        <f>EJ6*EK6*EL6</f>
        <v>220.85999999999996</v>
      </c>
      <c r="EN6" s="12">
        <f>IFERROR(VLOOKUP($C6,'[1]Traz39 Eleg'!$G$5:$H$35,2,FALSE),0)</f>
        <v>6540</v>
      </c>
      <c r="EO6" s="13">
        <v>0.05</v>
      </c>
      <c r="EP6" s="14">
        <v>3</v>
      </c>
      <c r="EQ6" s="15">
        <f>EN6*EO6*EP6</f>
        <v>981</v>
      </c>
      <c r="ER6" s="12">
        <f>IFERROR(VLOOKUP($C6,'[1]Traz41 Eleg'!$G$5:$H$32,2,FALSE),0)</f>
        <v>4901</v>
      </c>
      <c r="ES6" s="13">
        <v>1</v>
      </c>
      <c r="ET6" s="14">
        <v>2</v>
      </c>
      <c r="EU6" s="15">
        <f>ER6*ES6*ET6</f>
        <v>9802</v>
      </c>
      <c r="EV6" s="12">
        <f>IFERROR(VLOOKUP($C6,'[1]Traz42 Eleg'!$G$5:$H$25,2,FALSE),0)</f>
        <v>156</v>
      </c>
      <c r="EW6" s="13">
        <v>0.55000000000000004</v>
      </c>
      <c r="EX6" s="14">
        <v>1</v>
      </c>
      <c r="EY6" s="15">
        <f>EV6*EW6*EX6</f>
        <v>85.800000000000011</v>
      </c>
      <c r="EZ6" s="12">
        <f>IFERROR(VLOOKUP($C6,'[1]Traz43 Eleg'!$G$5:$H$24,2,FALSE),0)</f>
        <v>9</v>
      </c>
      <c r="FA6" s="13">
        <v>0.35</v>
      </c>
      <c r="FB6" s="14">
        <v>1</v>
      </c>
      <c r="FC6" s="15">
        <f>EZ6*FA6*FB6</f>
        <v>3.15</v>
      </c>
      <c r="FD6" s="12">
        <f>IFERROR(VLOOKUP($C6,'[1]Traz44 Eleg'!$G$5:$H$12,2,FALSE),0)</f>
        <v>0</v>
      </c>
      <c r="FE6" s="13"/>
      <c r="FF6" s="14"/>
      <c r="FG6" s="15"/>
      <c r="FH6" s="12">
        <f>IFERROR(VLOOKUP($C6,'[1]Traz45 Eleg'!$G$5:$H$16,2,FALSE),0)</f>
        <v>153</v>
      </c>
      <c r="FI6" s="13"/>
      <c r="FJ6" s="14"/>
      <c r="FK6" s="15"/>
    </row>
    <row r="7" spans="1:167" x14ac:dyDescent="0.25">
      <c r="A7" s="19" t="s">
        <v>20</v>
      </c>
      <c r="B7" s="11">
        <v>3</v>
      </c>
      <c r="C7" s="10" t="s">
        <v>21</v>
      </c>
      <c r="D7" s="32">
        <f>IFERROR(VLOOKUP($C7,'[1]Traz1 Eleg'!$G$5:$H$25,2,FALSE),0)</f>
        <v>45</v>
      </c>
      <c r="E7" s="13">
        <v>0.8</v>
      </c>
      <c r="F7" s="14">
        <v>3</v>
      </c>
      <c r="G7" s="15">
        <f t="shared" si="2"/>
        <v>108</v>
      </c>
      <c r="H7" s="12">
        <f>IFERROR(VLOOKUP($C7,'[1]Traz2 Eleg'!$G$5:$H$25,2,FALSE),0)</f>
        <v>19</v>
      </c>
      <c r="I7" s="13">
        <v>0.9</v>
      </c>
      <c r="J7" s="14">
        <v>1</v>
      </c>
      <c r="K7" s="15">
        <f t="shared" ref="K7" si="6">H7*I7*J7</f>
        <v>17.100000000000001</v>
      </c>
      <c r="L7" s="12">
        <v>269</v>
      </c>
      <c r="M7" s="13">
        <v>0.65</v>
      </c>
      <c r="N7" s="14">
        <v>1</v>
      </c>
      <c r="O7" s="15">
        <f t="shared" si="0"/>
        <v>174.85</v>
      </c>
      <c r="P7" s="12">
        <v>3</v>
      </c>
      <c r="Q7" s="13">
        <v>0.8</v>
      </c>
      <c r="R7" s="14">
        <v>1</v>
      </c>
      <c r="S7" s="15">
        <f t="shared" ref="S7" si="7">P7*Q7*R7</f>
        <v>2.4000000000000004</v>
      </c>
      <c r="T7" s="12">
        <v>1</v>
      </c>
      <c r="U7" s="13">
        <v>1</v>
      </c>
      <c r="V7" s="14">
        <v>3</v>
      </c>
      <c r="W7" s="15">
        <f t="shared" ref="W7" si="8">T7*U7*V7</f>
        <v>3</v>
      </c>
      <c r="X7" s="12">
        <v>25</v>
      </c>
      <c r="Y7" s="13">
        <v>7.0000000000000007E-2</v>
      </c>
      <c r="Z7" s="14">
        <v>1</v>
      </c>
      <c r="AA7" s="15">
        <f t="shared" ref="AA7" si="9">X7*Y7*Z7</f>
        <v>1.7500000000000002</v>
      </c>
      <c r="AB7" s="12">
        <v>224</v>
      </c>
      <c r="AC7" s="13">
        <v>0.09</v>
      </c>
      <c r="AD7" s="14">
        <v>1</v>
      </c>
      <c r="AE7" s="15">
        <f t="shared" ref="AE7" si="10">AB7*AC7*AD7</f>
        <v>20.16</v>
      </c>
      <c r="AF7" s="12">
        <v>22</v>
      </c>
      <c r="AG7" s="13">
        <v>0.8</v>
      </c>
      <c r="AH7" s="14">
        <v>1</v>
      </c>
      <c r="AI7" s="15">
        <f t="shared" ref="AI7" si="11">AF7*AG7*AH7</f>
        <v>17.600000000000001</v>
      </c>
      <c r="AJ7" s="12">
        <v>207</v>
      </c>
      <c r="AK7" s="13">
        <v>0.01</v>
      </c>
      <c r="AL7" s="14">
        <v>1</v>
      </c>
      <c r="AM7" s="15">
        <f t="shared" ref="AM7" si="12">AJ7*AK7*AL7</f>
        <v>2.0699999999999998</v>
      </c>
      <c r="AN7" s="12">
        <v>66</v>
      </c>
      <c r="AO7" s="13">
        <v>0.18</v>
      </c>
      <c r="AP7" s="14">
        <v>1</v>
      </c>
      <c r="AQ7" s="15">
        <f t="shared" si="1"/>
        <v>11.879999999999999</v>
      </c>
      <c r="AR7" s="12">
        <v>144</v>
      </c>
      <c r="AS7" s="13">
        <v>0.9</v>
      </c>
      <c r="AT7" s="14">
        <v>1</v>
      </c>
      <c r="AU7" s="15">
        <f t="shared" ref="AU7" si="13">AR7*AS7*AT7</f>
        <v>129.6</v>
      </c>
      <c r="AV7" s="12">
        <v>30</v>
      </c>
      <c r="AW7" s="13">
        <v>0.1</v>
      </c>
      <c r="AX7" s="14">
        <v>1</v>
      </c>
      <c r="AY7" s="15">
        <f t="shared" ref="AY7" si="14">AV7*AW7*AX7</f>
        <v>3</v>
      </c>
      <c r="AZ7" s="12">
        <v>172</v>
      </c>
      <c r="BA7" s="13">
        <v>0.2</v>
      </c>
      <c r="BB7" s="14">
        <v>1</v>
      </c>
      <c r="BC7" s="15">
        <f t="shared" ref="BC7" si="15">AZ7*BA7*BB7</f>
        <v>34.4</v>
      </c>
      <c r="BD7" s="12">
        <v>18</v>
      </c>
      <c r="BE7" s="13">
        <v>0.05</v>
      </c>
      <c r="BF7" s="14">
        <v>1</v>
      </c>
      <c r="BG7" s="15">
        <f t="shared" ref="BG7" si="16">BD7*BE7*BF7</f>
        <v>0.9</v>
      </c>
      <c r="BH7" s="12">
        <v>1</v>
      </c>
      <c r="BI7" s="13">
        <v>0.55000000000000004</v>
      </c>
      <c r="BJ7" s="14">
        <v>5</v>
      </c>
      <c r="BK7" s="15">
        <f t="shared" ref="BK7" si="17">BH7*BI7*BJ7</f>
        <v>2.75</v>
      </c>
      <c r="BL7" s="12">
        <f>IFERROR(VLOOKUP($C7,'[1]Traz16 Eleg'!$G$5:$H$18,2,FALSE),0)</f>
        <v>0</v>
      </c>
      <c r="BM7" s="13">
        <v>0.9</v>
      </c>
      <c r="BN7" s="14">
        <v>1</v>
      </c>
      <c r="BO7" s="15">
        <f t="shared" ref="BO7" si="18">BL7*BM7*BN7</f>
        <v>0</v>
      </c>
      <c r="BP7" s="12">
        <f>IFERROR(VLOOKUP($C7,'[1]Traz17 Eleg'!$G$5:$H$25,2,FALSE),0)</f>
        <v>13</v>
      </c>
      <c r="BQ7" s="13">
        <v>5.0000000000000001E-3</v>
      </c>
      <c r="BR7" s="14">
        <v>1</v>
      </c>
      <c r="BS7" s="15">
        <f t="shared" ref="BS7" si="19">BP7*BQ7*BR7</f>
        <v>6.5000000000000002E-2</v>
      </c>
      <c r="BT7" s="12">
        <f>IFERROR(VLOOKUP($C7,'[1]Traz18 Eleg'!$G$5:$H$25,2,FALSE),0)</f>
        <v>34</v>
      </c>
      <c r="BU7" s="13">
        <v>0.01</v>
      </c>
      <c r="BV7" s="14">
        <v>1</v>
      </c>
      <c r="BW7" s="15">
        <f t="shared" ref="BW7" si="20">BT7*BU7*BV7</f>
        <v>0.34</v>
      </c>
      <c r="BX7" s="12">
        <f>IFERROR(VLOOKUP($C7,'[1]Traz19 Eleg'!$G$5:$H$28,2,FALSE),0)</f>
        <v>130</v>
      </c>
      <c r="BY7" s="13">
        <v>0.08</v>
      </c>
      <c r="BZ7" s="14">
        <v>1</v>
      </c>
      <c r="CA7" s="15">
        <f t="shared" ref="CA7" si="21">BX7*BY7*BZ7</f>
        <v>10.4</v>
      </c>
      <c r="CB7" s="12">
        <f>IFERROR(VLOOKUP($C7,'[1]Traz20 Eleg'!$G$5:$H$25,2,FALSE),0)</f>
        <v>32</v>
      </c>
      <c r="CC7" s="13">
        <v>0.5</v>
      </c>
      <c r="CD7" s="14">
        <v>1</v>
      </c>
      <c r="CE7" s="15">
        <f t="shared" ref="CE7" si="22">CB7*CC7*CD7</f>
        <v>16</v>
      </c>
      <c r="CF7" s="12">
        <f>IFERROR(VLOOKUP($C7,'[1]Traz22 Eleg'!$G$5:$H$31,2,FALSE),0)</f>
        <v>185</v>
      </c>
      <c r="CG7" s="13">
        <v>0.6</v>
      </c>
      <c r="CH7" s="14">
        <v>1</v>
      </c>
      <c r="CI7" s="15">
        <f t="shared" ref="CI7" si="23">CF7*CG7*CH7</f>
        <v>111</v>
      </c>
      <c r="CJ7" s="12">
        <f>IFERROR(VLOOKUP($C7,'[1]Traz23 Eleg'!$G$6:$H$33,2,FALSE),0)</f>
        <v>478</v>
      </c>
      <c r="CK7" s="13">
        <v>0.4</v>
      </c>
      <c r="CL7" s="14">
        <v>4</v>
      </c>
      <c r="CM7" s="15">
        <f t="shared" ref="CM7" si="24">CJ7*CK7*CL7</f>
        <v>764.80000000000007</v>
      </c>
      <c r="CN7" s="12">
        <f>IFERROR(VLOOKUP($C7,'[1]Traz25 Eleg'!$G$5:$H$28,2,FALSE),0)</f>
        <v>4</v>
      </c>
      <c r="CO7" s="13">
        <v>0.6</v>
      </c>
      <c r="CP7" s="14">
        <v>2</v>
      </c>
      <c r="CQ7" s="15">
        <f t="shared" ref="CQ7" si="25">CN7*CO7*CP7</f>
        <v>4.8</v>
      </c>
      <c r="CR7" s="12">
        <f>IFERROR(VLOOKUP($C7,'[1]Traz26 Eleg'!$G$5:$H$25,2,FALSE),0)</f>
        <v>18</v>
      </c>
      <c r="CS7" s="13">
        <v>0.6</v>
      </c>
      <c r="CT7" s="14">
        <v>1</v>
      </c>
      <c r="CU7" s="15">
        <f t="shared" ref="CU7" si="26">CR7*CS7*CT7</f>
        <v>10.799999999999999</v>
      </c>
      <c r="CV7" s="12">
        <f>IFERROR(VLOOKUP($C7,'[1]Traz27 Eleg'!$G$5:$H$25,2,FALSE),0)</f>
        <v>4</v>
      </c>
      <c r="CW7" s="13">
        <v>0.4</v>
      </c>
      <c r="CX7" s="14">
        <v>4</v>
      </c>
      <c r="CY7" s="15">
        <f t="shared" ref="CY7" si="27">CV7*CW7*CX7</f>
        <v>6.4</v>
      </c>
      <c r="CZ7" s="12">
        <f>IFERROR(VLOOKUP($C7,'[1]Traz28 Eleg'!$G$5:$H$25,2,FALSE),0)</f>
        <v>14</v>
      </c>
      <c r="DA7" s="13">
        <v>1.4999999999999999E-2</v>
      </c>
      <c r="DB7" s="14">
        <v>3</v>
      </c>
      <c r="DC7" s="15">
        <f t="shared" si="3"/>
        <v>0.63</v>
      </c>
      <c r="DD7" s="12">
        <f>IFERROR(VLOOKUP($C7,'[1]Traz29 Eleg'!$G$5:$H$25,2,FALSE),0)</f>
        <v>38</v>
      </c>
      <c r="DE7" s="13">
        <v>0.05</v>
      </c>
      <c r="DF7" s="14">
        <v>3</v>
      </c>
      <c r="DG7" s="15">
        <f t="shared" ref="DG7" si="28">DD7*DE7*DF7</f>
        <v>5.7</v>
      </c>
      <c r="DH7" s="12">
        <f>IFERROR(VLOOKUP($C7,'[1]Traz30 Eleg'!$G$5:$H$25,2,FALSE),0)</f>
        <v>43</v>
      </c>
      <c r="DI7" s="13">
        <v>0.6</v>
      </c>
      <c r="DJ7" s="14">
        <v>1</v>
      </c>
      <c r="DK7" s="15">
        <f t="shared" ref="DK7" si="29">DH7*DI7*DJ7</f>
        <v>25.8</v>
      </c>
      <c r="DL7" s="12">
        <f>IFERROR(VLOOKUP($C7,'[1]Traz31 Eleg'!$G$5:$H$25,2,FALSE),0)</f>
        <v>9</v>
      </c>
      <c r="DM7" s="13">
        <v>0.03</v>
      </c>
      <c r="DN7" s="14">
        <v>1</v>
      </c>
      <c r="DO7" s="15">
        <f t="shared" ref="DO7" si="30">DL7*DM7*DN7</f>
        <v>0.27</v>
      </c>
      <c r="DP7" s="12">
        <f>IFERROR(VLOOKUP($C7,'[1]Traz32 Eleg'!$G$5:$H$25,2,FALSE),0)</f>
        <v>129</v>
      </c>
      <c r="DQ7" s="13">
        <v>5.0000000000000001E-3</v>
      </c>
      <c r="DR7" s="14">
        <v>1</v>
      </c>
      <c r="DS7" s="15">
        <f t="shared" ref="DS7" si="31">DP7*DQ7*DR7</f>
        <v>0.64500000000000002</v>
      </c>
      <c r="DT7" s="12">
        <f>IFERROR(VLOOKUP($C7,'[1]Traz33 Eleg'!$G$5:$H$17,2,FALSE),0)</f>
        <v>0</v>
      </c>
      <c r="DU7" s="13">
        <v>0.1</v>
      </c>
      <c r="DV7" s="14">
        <v>3</v>
      </c>
      <c r="DW7" s="15">
        <f t="shared" ref="DW7" si="32">DT7*DU7*DV7</f>
        <v>0</v>
      </c>
      <c r="DX7" s="12">
        <f>IFERROR(VLOOKUP($C7,'[1]Traz35 Eleg'!$G$5:$H$26,2,FALSE),0)</f>
        <v>27</v>
      </c>
      <c r="DY7" s="13">
        <v>0.05</v>
      </c>
      <c r="DZ7" s="14">
        <v>1</v>
      </c>
      <c r="EA7" s="15">
        <f t="shared" ref="EA7" si="33">DX7*DY7*DZ7</f>
        <v>1.35</v>
      </c>
      <c r="EB7" s="12">
        <f>IFERROR(VLOOKUP($C7,'[1]Traz36 Eleg'!$G$5:$H$25,2,FALSE),0)</f>
        <v>20</v>
      </c>
      <c r="EC7" s="13">
        <v>0.6</v>
      </c>
      <c r="ED7" s="14">
        <v>1</v>
      </c>
      <c r="EE7" s="15">
        <f t="shared" si="4"/>
        <v>12</v>
      </c>
      <c r="EF7" s="12">
        <f>IFERROR(VLOOKUP($C7,'[1]Traz37 Eleg'!$G$5:$H$25,2,FALSE),0)</f>
        <v>13</v>
      </c>
      <c r="EG7" s="13">
        <v>0.6</v>
      </c>
      <c r="EH7" s="14">
        <v>1</v>
      </c>
      <c r="EI7" s="15">
        <f t="shared" si="5"/>
        <v>7.8</v>
      </c>
      <c r="EJ7" s="12">
        <f>IFERROR(VLOOKUP($C7,'[1]Traz38 Eleg'!G7:H26,2,FALSE),0)</f>
        <v>1</v>
      </c>
      <c r="EK7" s="13">
        <v>1.4999999999999999E-2</v>
      </c>
      <c r="EL7" s="14">
        <v>3</v>
      </c>
      <c r="EM7" s="15">
        <f t="shared" ref="EM7" si="34">EJ7*EK7*EL7</f>
        <v>4.4999999999999998E-2</v>
      </c>
      <c r="EN7" s="12">
        <f>IFERROR(VLOOKUP($C7,'[1]Traz39 Eleg'!$G$5:$H$35,2,FALSE),0)</f>
        <v>208</v>
      </c>
      <c r="EO7" s="13">
        <v>0.05</v>
      </c>
      <c r="EP7" s="14">
        <v>3</v>
      </c>
      <c r="EQ7" s="15">
        <f t="shared" ref="EQ7" si="35">EN7*EO7*EP7</f>
        <v>31.200000000000003</v>
      </c>
      <c r="ER7" s="12">
        <f>IFERROR(VLOOKUP($C7,'[1]Traz41 Eleg'!$G$5:$H$32,2,FALSE),0)</f>
        <v>3</v>
      </c>
      <c r="ES7" s="13">
        <v>0.2</v>
      </c>
      <c r="ET7" s="14">
        <v>2</v>
      </c>
      <c r="EU7" s="15">
        <f t="shared" ref="EU7" si="36">ER7*ES7*ET7</f>
        <v>1.2000000000000002</v>
      </c>
      <c r="EV7" s="12">
        <f>IFERROR(VLOOKUP($C7,'[1]Traz42 Eleg'!$G$5:$H$25,2,FALSE),0)</f>
        <v>6</v>
      </c>
      <c r="EW7" s="13">
        <v>0.5</v>
      </c>
      <c r="EX7" s="14">
        <v>1</v>
      </c>
      <c r="EY7" s="15">
        <f t="shared" ref="EY7" si="37">EV7*EW7*EX7</f>
        <v>3</v>
      </c>
      <c r="EZ7" s="12">
        <f>IFERROR(VLOOKUP($C7,'[1]Traz43 Eleg'!$G$5:$H$24,2,FALSE),0)</f>
        <v>0</v>
      </c>
      <c r="FA7" s="13">
        <v>0.2</v>
      </c>
      <c r="FB7" s="14">
        <v>1</v>
      </c>
      <c r="FC7" s="15">
        <f t="shared" ref="FC7" si="38">EZ7*FA7*FB7</f>
        <v>0</v>
      </c>
      <c r="FD7" s="12">
        <f>IFERROR(VLOOKUP($C7,'[1]Traz44 Eleg'!$G$5:$H$12,2,FALSE),0)</f>
        <v>0</v>
      </c>
      <c r="FE7" s="13"/>
      <c r="FF7" s="14"/>
      <c r="FG7" s="15"/>
      <c r="FH7" s="12">
        <f>IFERROR(VLOOKUP($C7,'[1]Traz45 Eleg'!$G$5:$H$16,2,FALSE),0)</f>
        <v>0</v>
      </c>
      <c r="FI7" s="13"/>
      <c r="FJ7" s="14"/>
      <c r="FK7" s="15"/>
    </row>
    <row r="8" spans="1:167" x14ac:dyDescent="0.25">
      <c r="A8" s="19" t="s">
        <v>103</v>
      </c>
      <c r="B8" s="11">
        <v>4</v>
      </c>
      <c r="C8" s="10" t="s">
        <v>23</v>
      </c>
      <c r="D8" s="32">
        <f>IFERROR(VLOOKUP($C8,'[1]Traz1 Eleg'!$G$5:$H$25,2,FALSE),0)</f>
        <v>65</v>
      </c>
      <c r="E8" s="13">
        <v>1</v>
      </c>
      <c r="F8" s="14">
        <v>3</v>
      </c>
      <c r="G8" s="15">
        <f t="shared" si="2"/>
        <v>195</v>
      </c>
      <c r="H8" s="12">
        <f>IFERROR(VLOOKUP($C8,'[1]Traz2 Eleg'!$G$5:$H$25,2,FALSE),0)</f>
        <v>17</v>
      </c>
      <c r="I8" s="13">
        <v>0.9</v>
      </c>
      <c r="J8" s="14">
        <v>1</v>
      </c>
      <c r="K8" s="15">
        <f>H8*I8*J8</f>
        <v>15.3</v>
      </c>
      <c r="L8" s="12">
        <v>246</v>
      </c>
      <c r="M8" s="13">
        <v>0.65</v>
      </c>
      <c r="N8" s="14">
        <v>1</v>
      </c>
      <c r="O8" s="15">
        <f t="shared" si="0"/>
        <v>159.9</v>
      </c>
      <c r="P8" s="12">
        <v>0</v>
      </c>
      <c r="Q8" s="13">
        <v>0.8</v>
      </c>
      <c r="R8" s="14">
        <v>1</v>
      </c>
      <c r="S8" s="15">
        <f>P8*Q8*R8</f>
        <v>0</v>
      </c>
      <c r="T8" s="12">
        <v>0</v>
      </c>
      <c r="U8" s="13">
        <v>1</v>
      </c>
      <c r="V8" s="14">
        <v>3</v>
      </c>
      <c r="W8" s="15">
        <f>T8*U8*V8</f>
        <v>0</v>
      </c>
      <c r="X8" s="12">
        <v>20</v>
      </c>
      <c r="Y8" s="13">
        <v>7.0000000000000007E-2</v>
      </c>
      <c r="Z8" s="14">
        <v>1</v>
      </c>
      <c r="AA8" s="15">
        <f>X8*Y8*Z8</f>
        <v>1.4000000000000001</v>
      </c>
      <c r="AB8" s="12">
        <v>23</v>
      </c>
      <c r="AC8" s="13">
        <v>0.08</v>
      </c>
      <c r="AD8" s="14">
        <v>1</v>
      </c>
      <c r="AE8" s="15">
        <f>AB8*AC8*AD8</f>
        <v>1.84</v>
      </c>
      <c r="AF8" s="12">
        <v>55</v>
      </c>
      <c r="AG8" s="13">
        <v>0.8</v>
      </c>
      <c r="AH8" s="14">
        <v>1</v>
      </c>
      <c r="AI8" s="15">
        <f>AF8*AG8*AH8</f>
        <v>44</v>
      </c>
      <c r="AJ8" s="12">
        <v>217</v>
      </c>
      <c r="AK8" s="13">
        <v>0.01</v>
      </c>
      <c r="AL8" s="14">
        <v>1</v>
      </c>
      <c r="AM8" s="15">
        <f>AJ8*AK8*AL8</f>
        <v>2.17</v>
      </c>
      <c r="AN8" s="12">
        <v>57</v>
      </c>
      <c r="AO8" s="13">
        <v>0.1</v>
      </c>
      <c r="AP8" s="14">
        <v>1</v>
      </c>
      <c r="AQ8" s="15">
        <f t="shared" si="1"/>
        <v>5.7</v>
      </c>
      <c r="AR8" s="12">
        <v>66</v>
      </c>
      <c r="AS8" s="13">
        <v>1</v>
      </c>
      <c r="AT8" s="14">
        <v>1</v>
      </c>
      <c r="AU8" s="15">
        <f>AR8*AS8*AT8</f>
        <v>66</v>
      </c>
      <c r="AV8" s="12">
        <v>5</v>
      </c>
      <c r="AW8" s="13">
        <v>0.08</v>
      </c>
      <c r="AX8" s="14">
        <v>1</v>
      </c>
      <c r="AY8" s="15">
        <f>AV8*AW8*AX8</f>
        <v>0.4</v>
      </c>
      <c r="AZ8" s="12">
        <v>189</v>
      </c>
      <c r="BA8" s="13">
        <v>0.1</v>
      </c>
      <c r="BB8" s="14">
        <v>1</v>
      </c>
      <c r="BC8" s="15">
        <f>AZ8*BA8*BB8</f>
        <v>18.900000000000002</v>
      </c>
      <c r="BD8" s="12">
        <v>22</v>
      </c>
      <c r="BE8" s="13">
        <v>0.05</v>
      </c>
      <c r="BF8" s="14">
        <v>1</v>
      </c>
      <c r="BG8" s="15">
        <f>BD8*BE8*BF8</f>
        <v>1.1000000000000001</v>
      </c>
      <c r="BH8" s="12">
        <v>0</v>
      </c>
      <c r="BI8" s="13">
        <v>0.55000000000000004</v>
      </c>
      <c r="BJ8" s="14">
        <v>5</v>
      </c>
      <c r="BK8" s="15">
        <f>BH8*BI8*BJ8</f>
        <v>0</v>
      </c>
      <c r="BL8" s="12">
        <f>IFERROR(VLOOKUP($C8,'[1]Traz16 Eleg'!$G$5:$H$18,2,FALSE),0)</f>
        <v>0</v>
      </c>
      <c r="BM8" s="13">
        <v>0.9</v>
      </c>
      <c r="BN8" s="14">
        <v>1</v>
      </c>
      <c r="BO8" s="15">
        <f>BL8*BM8*BN8</f>
        <v>0</v>
      </c>
      <c r="BP8" s="12">
        <f>IFERROR(VLOOKUP($C8,'[1]Traz17 Eleg'!$G$5:$H$25,2,FALSE),0)</f>
        <v>5</v>
      </c>
      <c r="BQ8" s="13">
        <v>5.0000000000000001E-3</v>
      </c>
      <c r="BR8" s="14">
        <v>1</v>
      </c>
      <c r="BS8" s="15">
        <f>BP8*BQ8*BR8</f>
        <v>2.5000000000000001E-2</v>
      </c>
      <c r="BT8" s="12">
        <f>IFERROR(VLOOKUP($C8,'[1]Traz18 Eleg'!$G$5:$H$25,2,FALSE),0)</f>
        <v>19</v>
      </c>
      <c r="BU8" s="13">
        <v>2.1999999999999999E-2</v>
      </c>
      <c r="BV8" s="14">
        <v>1</v>
      </c>
      <c r="BW8" s="15">
        <f>BT8*BU8*BV8</f>
        <v>0.41799999999999998</v>
      </c>
      <c r="BX8" s="12">
        <f>IFERROR(VLOOKUP($C8,'[1]Traz19 Eleg'!$G$5:$H$28,2,FALSE),0)</f>
        <v>65</v>
      </c>
      <c r="BY8" s="13">
        <v>0.08</v>
      </c>
      <c r="BZ8" s="14">
        <v>1</v>
      </c>
      <c r="CA8" s="15">
        <f>BX8*BY8*BZ8</f>
        <v>5.2</v>
      </c>
      <c r="CB8" s="12">
        <f>IFERROR(VLOOKUP($C8,'[1]Traz20 Eleg'!$G$5:$H$25,2,FALSE),0)</f>
        <v>4</v>
      </c>
      <c r="CC8" s="13">
        <v>0.1</v>
      </c>
      <c r="CD8" s="14">
        <v>1</v>
      </c>
      <c r="CE8" s="15">
        <f>CB8*CC8*CD8</f>
        <v>0.4</v>
      </c>
      <c r="CF8" s="12">
        <f>IFERROR(VLOOKUP($C8,'[1]Traz22 Eleg'!$G$5:$H$31,2,FALSE),0)</f>
        <v>236</v>
      </c>
      <c r="CG8" s="13">
        <v>0.8</v>
      </c>
      <c r="CH8" s="14">
        <v>1</v>
      </c>
      <c r="CI8" s="15">
        <f>CF8*CG8*CH8</f>
        <v>188.8</v>
      </c>
      <c r="CJ8" s="12">
        <f>IFERROR(VLOOKUP($C8,'[1]Traz23 Eleg'!$G$6:$H$33,2,FALSE),0)</f>
        <v>697</v>
      </c>
      <c r="CK8" s="13">
        <v>0.55000000000000004</v>
      </c>
      <c r="CL8" s="14">
        <v>4</v>
      </c>
      <c r="CM8" s="15">
        <f>CJ8*CK8*CL8</f>
        <v>1533.4</v>
      </c>
      <c r="CN8" s="12">
        <f>IFERROR(VLOOKUP($C8,'[1]Traz25 Eleg'!$G$5:$H$28,2,FALSE),0)</f>
        <v>77</v>
      </c>
      <c r="CO8" s="13">
        <v>0.6</v>
      </c>
      <c r="CP8" s="14">
        <v>2</v>
      </c>
      <c r="CQ8" s="15">
        <f>CN8*CO8*CP8</f>
        <v>92.399999999999991</v>
      </c>
      <c r="CR8" s="12">
        <f>IFERROR(VLOOKUP($C8,'[1]Traz26 Eleg'!$G$5:$H$25,2,FALSE),0)</f>
        <v>7</v>
      </c>
      <c r="CS8" s="13">
        <v>0.8</v>
      </c>
      <c r="CT8" s="14">
        <v>1</v>
      </c>
      <c r="CU8" s="15">
        <f>CR8*CS8*CT8</f>
        <v>5.6000000000000005</v>
      </c>
      <c r="CV8" s="12">
        <f>IFERROR(VLOOKUP($C8,'[1]Traz27 Eleg'!$G$5:$H$25,2,FALSE),0)</f>
        <v>9</v>
      </c>
      <c r="CW8" s="13">
        <v>0.55000000000000004</v>
      </c>
      <c r="CX8" s="14">
        <v>4</v>
      </c>
      <c r="CY8" s="15">
        <f>CV8*CW8*CX8</f>
        <v>19.8</v>
      </c>
      <c r="CZ8" s="12">
        <f>IFERROR(VLOOKUP($C8,'[1]Traz28 Eleg'!$G$5:$H$25,2,FALSE),0)</f>
        <v>29</v>
      </c>
      <c r="DA8" s="13">
        <v>0.02</v>
      </c>
      <c r="DB8" s="14">
        <v>3</v>
      </c>
      <c r="DC8" s="15">
        <f t="shared" si="3"/>
        <v>1.7399999999999998</v>
      </c>
      <c r="DD8" s="12">
        <f>IFERROR(VLOOKUP($C8,'[1]Traz29 Eleg'!$G$5:$H$25,2,FALSE),0)</f>
        <v>66</v>
      </c>
      <c r="DE8" s="13">
        <v>0.08</v>
      </c>
      <c r="DF8" s="14">
        <v>3</v>
      </c>
      <c r="DG8" s="15">
        <f>DD8*DE8*DF8</f>
        <v>15.84</v>
      </c>
      <c r="DH8" s="12">
        <f>IFERROR(VLOOKUP($C8,'[1]Traz30 Eleg'!$G$5:$H$25,2,FALSE),0)</f>
        <v>32</v>
      </c>
      <c r="DI8" s="13">
        <v>0.8</v>
      </c>
      <c r="DJ8" s="14">
        <v>1</v>
      </c>
      <c r="DK8" s="15">
        <f>DH8*DI8*DJ8</f>
        <v>25.6</v>
      </c>
      <c r="DL8" s="12">
        <f>IFERROR(VLOOKUP($C8,'[1]Traz31 Eleg'!$G$5:$H$25,2,FALSE),0)</f>
        <v>290</v>
      </c>
      <c r="DM8" s="13">
        <v>0.03</v>
      </c>
      <c r="DN8" s="14">
        <v>1</v>
      </c>
      <c r="DO8" s="15">
        <f>DL8*DM8*DN8</f>
        <v>8.6999999999999993</v>
      </c>
      <c r="DP8" s="12">
        <f>IFERROR(VLOOKUP($C8,'[1]Traz32 Eleg'!$G$5:$H$25,2,FALSE),0)</f>
        <v>59</v>
      </c>
      <c r="DQ8" s="13">
        <v>5.0000000000000001E-3</v>
      </c>
      <c r="DR8" s="14">
        <v>1</v>
      </c>
      <c r="DS8" s="15">
        <f>DP8*DQ8*DR8</f>
        <v>0.29499999999999998</v>
      </c>
      <c r="DT8" s="12">
        <f>IFERROR(VLOOKUP($C8,'[1]Traz33 Eleg'!$G$5:$H$17,2,FALSE),0)</f>
        <v>0</v>
      </c>
      <c r="DU8" s="13">
        <v>0.1</v>
      </c>
      <c r="DV8" s="14">
        <v>3</v>
      </c>
      <c r="DW8" s="15">
        <f>DT8*DU8*DV8</f>
        <v>0</v>
      </c>
      <c r="DX8" s="12">
        <f>IFERROR(VLOOKUP($C8,'[1]Traz35 Eleg'!$G$5:$H$26,2,FALSE),0)</f>
        <v>69</v>
      </c>
      <c r="DY8" s="13">
        <v>0.02</v>
      </c>
      <c r="DZ8" s="14">
        <v>1</v>
      </c>
      <c r="EA8" s="15">
        <f>DX8*DY8*DZ8</f>
        <v>1.3800000000000001</v>
      </c>
      <c r="EB8" s="12">
        <f>IFERROR(VLOOKUP($C8,'[1]Traz36 Eleg'!$G$5:$H$25,2,FALSE),0)</f>
        <v>96</v>
      </c>
      <c r="EC8" s="13">
        <v>0.6</v>
      </c>
      <c r="ED8" s="14">
        <v>1</v>
      </c>
      <c r="EE8" s="15">
        <f t="shared" si="4"/>
        <v>57.599999999999994</v>
      </c>
      <c r="EF8" s="12">
        <f>IFERROR(VLOOKUP($C8,'[1]Traz37 Eleg'!$G$5:$H$25,2,FALSE),0)</f>
        <v>30</v>
      </c>
      <c r="EG8" s="13">
        <v>0.6</v>
      </c>
      <c r="EH8" s="14">
        <v>1</v>
      </c>
      <c r="EI8" s="15">
        <f t="shared" si="5"/>
        <v>18</v>
      </c>
      <c r="EJ8" s="12">
        <f>IFERROR(VLOOKUP($C8,'[1]Traz38 Eleg'!G8:H27,2,FALSE),0)</f>
        <v>246</v>
      </c>
      <c r="EK8" s="13">
        <v>0.02</v>
      </c>
      <c r="EL8" s="14">
        <v>3</v>
      </c>
      <c r="EM8" s="15">
        <f>EJ8*EK8*EL8</f>
        <v>14.76</v>
      </c>
      <c r="EN8" s="12">
        <f>IFERROR(VLOOKUP($C8,'[1]Traz39 Eleg'!$G$5:$H$35,2,FALSE),0)</f>
        <v>781</v>
      </c>
      <c r="EO8" s="13">
        <v>0.08</v>
      </c>
      <c r="EP8" s="14">
        <v>3</v>
      </c>
      <c r="EQ8" s="15">
        <f>EN8*EO8*EP8</f>
        <v>187.44</v>
      </c>
      <c r="ER8" s="12">
        <f>IFERROR(VLOOKUP($C8,'[1]Traz41 Eleg'!$G$5:$H$32,2,FALSE),0)</f>
        <v>13</v>
      </c>
      <c r="ES8" s="13">
        <v>0.4</v>
      </c>
      <c r="ET8" s="14">
        <v>2</v>
      </c>
      <c r="EU8" s="15">
        <f>ER8*ES8*ET8</f>
        <v>10.4</v>
      </c>
      <c r="EV8" s="12">
        <f>IFERROR(VLOOKUP($C8,'[1]Traz42 Eleg'!$G$5:$H$25,2,FALSE),0)</f>
        <v>0</v>
      </c>
      <c r="EW8" s="13">
        <v>0.6</v>
      </c>
      <c r="EX8" s="14">
        <v>1</v>
      </c>
      <c r="EY8" s="15">
        <f>EV8*EW8*EX8</f>
        <v>0</v>
      </c>
      <c r="EZ8" s="12">
        <f>IFERROR(VLOOKUP($C8,'[1]Traz43 Eleg'!$G$5:$H$24,2,FALSE),0)</f>
        <v>5</v>
      </c>
      <c r="FA8" s="13">
        <v>0.2</v>
      </c>
      <c r="FB8" s="14">
        <v>1</v>
      </c>
      <c r="FC8" s="15">
        <f>EZ8*FA8*FB8</f>
        <v>1</v>
      </c>
      <c r="FD8" s="12">
        <f>IFERROR(VLOOKUP($C8,'[1]Traz44 Eleg'!$G$5:$H$12,2,FALSE),0)</f>
        <v>0</v>
      </c>
      <c r="FE8" s="13"/>
      <c r="FF8" s="14"/>
      <c r="FG8" s="15"/>
      <c r="FH8" s="12">
        <f>IFERROR(VLOOKUP($C8,'[1]Traz45 Eleg'!$G$5:$H$16,2,FALSE),0)</f>
        <v>0</v>
      </c>
      <c r="FI8" s="13"/>
      <c r="FJ8" s="14"/>
      <c r="FK8" s="15"/>
    </row>
    <row r="9" spans="1:167" x14ac:dyDescent="0.25">
      <c r="A9" s="19" t="s">
        <v>24</v>
      </c>
      <c r="B9" s="11">
        <v>5</v>
      </c>
      <c r="C9" s="10" t="s">
        <v>25</v>
      </c>
      <c r="D9" s="32">
        <f>IFERROR(VLOOKUP($C9,'[1]Traz1 Eleg'!$G$5:$H$25,2,FALSE),0)</f>
        <v>175</v>
      </c>
      <c r="E9" s="13">
        <v>1</v>
      </c>
      <c r="F9" s="14">
        <v>3</v>
      </c>
      <c r="G9" s="15">
        <f t="shared" si="2"/>
        <v>525</v>
      </c>
      <c r="H9" s="12">
        <f>IFERROR(VLOOKUP($C9,'[1]Traz2 Eleg'!$G$5:$H$25,2,FALSE),0)</f>
        <v>50</v>
      </c>
      <c r="I9" s="13">
        <v>1</v>
      </c>
      <c r="J9" s="14">
        <v>1</v>
      </c>
      <c r="K9" s="15">
        <f>H9*I9*J9</f>
        <v>50</v>
      </c>
      <c r="L9" s="12">
        <v>607</v>
      </c>
      <c r="M9" s="13">
        <v>0.65</v>
      </c>
      <c r="N9" s="14">
        <v>1</v>
      </c>
      <c r="O9" s="15">
        <f t="shared" si="0"/>
        <v>394.55</v>
      </c>
      <c r="P9" s="12">
        <v>10</v>
      </c>
      <c r="Q9" s="13">
        <v>0.8</v>
      </c>
      <c r="R9" s="14">
        <v>1</v>
      </c>
      <c r="S9" s="15">
        <f>P9*Q9*R9</f>
        <v>8</v>
      </c>
      <c r="T9" s="12">
        <v>8</v>
      </c>
      <c r="U9" s="13">
        <v>1</v>
      </c>
      <c r="V9" s="14">
        <v>3</v>
      </c>
      <c r="W9" s="15">
        <f>T9*U9*V9</f>
        <v>24</v>
      </c>
      <c r="X9" s="12">
        <v>131</v>
      </c>
      <c r="Y9" s="13">
        <v>0.09</v>
      </c>
      <c r="Z9" s="14">
        <v>1</v>
      </c>
      <c r="AA9" s="15">
        <f>X9*Y9*Z9</f>
        <v>11.79</v>
      </c>
      <c r="AB9" s="12">
        <v>85</v>
      </c>
      <c r="AC9" s="13">
        <v>7.0000000000000007E-2</v>
      </c>
      <c r="AD9" s="14">
        <v>1</v>
      </c>
      <c r="AE9" s="15">
        <f>AB9*AC9*AD9</f>
        <v>5.95</v>
      </c>
      <c r="AF9" s="12">
        <v>218</v>
      </c>
      <c r="AG9" s="13">
        <v>0.8</v>
      </c>
      <c r="AH9" s="14">
        <v>1</v>
      </c>
      <c r="AI9" s="15">
        <f>AF9*AG9*AH9</f>
        <v>174.4</v>
      </c>
      <c r="AJ9" s="12">
        <v>435</v>
      </c>
      <c r="AK9" s="13">
        <v>0.01</v>
      </c>
      <c r="AL9" s="14">
        <v>1</v>
      </c>
      <c r="AM9" s="15">
        <f>AJ9*AK9*AL9</f>
        <v>4.3500000000000005</v>
      </c>
      <c r="AN9" s="12">
        <v>143</v>
      </c>
      <c r="AO9" s="13">
        <v>0.1</v>
      </c>
      <c r="AP9" s="14">
        <v>1</v>
      </c>
      <c r="AQ9" s="15">
        <f t="shared" si="1"/>
        <v>14.3</v>
      </c>
      <c r="AR9" s="12">
        <v>277</v>
      </c>
      <c r="AS9" s="13">
        <v>0.5</v>
      </c>
      <c r="AT9" s="14">
        <v>1</v>
      </c>
      <c r="AU9" s="15">
        <f>AR9*AS9*AT9</f>
        <v>138.5</v>
      </c>
      <c r="AV9" s="12">
        <v>8</v>
      </c>
      <c r="AW9" s="13">
        <v>7.0000000000000007E-2</v>
      </c>
      <c r="AX9" s="14">
        <v>1</v>
      </c>
      <c r="AY9" s="15">
        <f>AV9*AW9*AX9</f>
        <v>0.56000000000000005</v>
      </c>
      <c r="AZ9" s="12">
        <v>933</v>
      </c>
      <c r="BA9" s="13">
        <v>0.15</v>
      </c>
      <c r="BB9" s="14">
        <v>1</v>
      </c>
      <c r="BC9" s="15">
        <f>AZ9*BA9*BB9</f>
        <v>139.94999999999999</v>
      </c>
      <c r="BD9" s="12">
        <v>53</v>
      </c>
      <c r="BE9" s="13">
        <v>0.05</v>
      </c>
      <c r="BF9" s="14">
        <v>1</v>
      </c>
      <c r="BG9" s="15">
        <f>BD9*BE9*BF9</f>
        <v>2.6500000000000004</v>
      </c>
      <c r="BH9" s="12">
        <v>0</v>
      </c>
      <c r="BI9" s="13">
        <v>0.5</v>
      </c>
      <c r="BJ9" s="14">
        <v>5</v>
      </c>
      <c r="BK9" s="15">
        <f>BH9*BI9*BJ9</f>
        <v>0</v>
      </c>
      <c r="BL9" s="12">
        <f>IFERROR(VLOOKUP($C9,'[1]Traz16 Eleg'!$G$5:$H$18,2,FALSE),0)</f>
        <v>19</v>
      </c>
      <c r="BM9" s="13">
        <v>0.95</v>
      </c>
      <c r="BN9" s="14">
        <v>1</v>
      </c>
      <c r="BO9" s="15">
        <f>BL9*BM9*BN9</f>
        <v>18.05</v>
      </c>
      <c r="BP9" s="12">
        <f>IFERROR(VLOOKUP($C9,'[1]Traz17 Eleg'!$G$5:$H$25,2,FALSE),0)</f>
        <v>18</v>
      </c>
      <c r="BQ9" s="13">
        <v>2.5000000000000001E-3</v>
      </c>
      <c r="BR9" s="14">
        <v>1</v>
      </c>
      <c r="BS9" s="15">
        <f>BP9*BQ9*BR9</f>
        <v>4.4999999999999998E-2</v>
      </c>
      <c r="BT9" s="12">
        <f>IFERROR(VLOOKUP($C9,'[1]Traz18 Eleg'!$G$5:$H$25,2,FALSE),0)</f>
        <v>66</v>
      </c>
      <c r="BU9" s="13">
        <v>1.0999999999999999E-2</v>
      </c>
      <c r="BV9" s="14">
        <v>1</v>
      </c>
      <c r="BW9" s="15">
        <f>BT9*BU9*BV9</f>
        <v>0.72599999999999998</v>
      </c>
      <c r="BX9" s="12">
        <f>IFERROR(VLOOKUP($C9,'[1]Traz19 Eleg'!$G$5:$H$28,2,FALSE),0)</f>
        <v>154</v>
      </c>
      <c r="BY9" s="13">
        <v>0.1</v>
      </c>
      <c r="BZ9" s="14">
        <v>1</v>
      </c>
      <c r="CA9" s="15">
        <f>BX9*BY9*BZ9</f>
        <v>15.4</v>
      </c>
      <c r="CB9" s="12">
        <f>IFERROR(VLOOKUP($C9,'[1]Traz20 Eleg'!$G$5:$H$25,2,FALSE),0)</f>
        <v>57</v>
      </c>
      <c r="CC9" s="13">
        <v>0.35</v>
      </c>
      <c r="CD9" s="14">
        <v>1</v>
      </c>
      <c r="CE9" s="15">
        <f>CB9*CC9*CD9</f>
        <v>19.95</v>
      </c>
      <c r="CF9" s="12">
        <f>IFERROR(VLOOKUP($C9,'[1]Traz22 Eleg'!$G$5:$H$31,2,FALSE),0)</f>
        <v>449</v>
      </c>
      <c r="CG9" s="13">
        <v>0.6</v>
      </c>
      <c r="CH9" s="14">
        <v>1</v>
      </c>
      <c r="CI9" s="15">
        <f>CF9*CG9*CH9</f>
        <v>269.39999999999998</v>
      </c>
      <c r="CJ9" s="12">
        <f>IFERROR(VLOOKUP($C9,'[1]Traz23 Eleg'!$G$6:$H$33,2,FALSE),0)</f>
        <v>1974</v>
      </c>
      <c r="CK9" s="13">
        <v>0.4</v>
      </c>
      <c r="CL9" s="14">
        <v>4</v>
      </c>
      <c r="CM9" s="15">
        <f>CJ9*CK9*CL9</f>
        <v>3158.4</v>
      </c>
      <c r="CN9" s="12">
        <f>IFERROR(VLOOKUP($C9,'[1]Traz25 Eleg'!$G$5:$H$28,2,FALSE),0)</f>
        <v>26</v>
      </c>
      <c r="CO9" s="13">
        <v>0.8</v>
      </c>
      <c r="CP9" s="14">
        <v>2</v>
      </c>
      <c r="CQ9" s="15">
        <f>CN9*CO9*CP9</f>
        <v>41.6</v>
      </c>
      <c r="CR9" s="12">
        <f>IFERROR(VLOOKUP($C9,'[1]Traz26 Eleg'!$G$5:$H$25,2,FALSE),0)</f>
        <v>212</v>
      </c>
      <c r="CS9" s="13">
        <v>0.6</v>
      </c>
      <c r="CT9" s="14">
        <v>1</v>
      </c>
      <c r="CU9" s="15">
        <f>CR9*CS9*CT9</f>
        <v>127.19999999999999</v>
      </c>
      <c r="CV9" s="12">
        <f>IFERROR(VLOOKUP($C9,'[1]Traz27 Eleg'!$G$5:$H$25,2,FALSE),0)</f>
        <v>176</v>
      </c>
      <c r="CW9" s="13">
        <v>0.4</v>
      </c>
      <c r="CX9" s="14">
        <v>4</v>
      </c>
      <c r="CY9" s="15">
        <f>CV9*CW9*CX9</f>
        <v>281.60000000000002</v>
      </c>
      <c r="CZ9" s="12">
        <f>IFERROR(VLOOKUP($C9,'[1]Traz28 Eleg'!$G$5:$H$25,2,FALSE),0)</f>
        <v>112</v>
      </c>
      <c r="DA9" s="13">
        <v>0.02</v>
      </c>
      <c r="DB9" s="14">
        <v>3</v>
      </c>
      <c r="DC9" s="15">
        <f t="shared" si="3"/>
        <v>6.7200000000000006</v>
      </c>
      <c r="DD9" s="12">
        <f>IFERROR(VLOOKUP($C9,'[1]Traz29 Eleg'!$G$5:$H$25,2,FALSE),0)</f>
        <v>306</v>
      </c>
      <c r="DE9" s="13">
        <v>0.09</v>
      </c>
      <c r="DF9" s="14">
        <v>3</v>
      </c>
      <c r="DG9" s="15">
        <f>DD9*DE9*DF9</f>
        <v>82.62</v>
      </c>
      <c r="DH9" s="12">
        <f>IFERROR(VLOOKUP($C9,'[1]Traz30 Eleg'!$G$5:$H$25,2,FALSE),0)</f>
        <v>63</v>
      </c>
      <c r="DI9" s="13">
        <v>0.6</v>
      </c>
      <c r="DJ9" s="14">
        <v>1</v>
      </c>
      <c r="DK9" s="15">
        <f>DH9*DI9*DJ9</f>
        <v>37.799999999999997</v>
      </c>
      <c r="DL9" s="12">
        <f>IFERROR(VLOOKUP($C9,'[1]Traz31 Eleg'!$G$5:$H$25,2,FALSE),0)</f>
        <v>1046</v>
      </c>
      <c r="DM9" s="13">
        <v>0.18</v>
      </c>
      <c r="DN9" s="14">
        <v>1</v>
      </c>
      <c r="DO9" s="15">
        <f>DL9*DM9*DN9</f>
        <v>188.28</v>
      </c>
      <c r="DP9" s="12">
        <f>IFERROR(VLOOKUP($C9,'[1]Traz32 Eleg'!$G$5:$H$25,2,FALSE),0)</f>
        <v>273</v>
      </c>
      <c r="DQ9" s="13">
        <v>5.0000000000000001E-3</v>
      </c>
      <c r="DR9" s="14">
        <v>1</v>
      </c>
      <c r="DS9" s="15">
        <f>DP9*DQ9*DR9</f>
        <v>1.365</v>
      </c>
      <c r="DT9" s="12">
        <f>IFERROR(VLOOKUP($C9,'[1]Traz33 Eleg'!$G$5:$H$17,2,FALSE),0)</f>
        <v>0</v>
      </c>
      <c r="DU9" s="13">
        <v>0.1</v>
      </c>
      <c r="DV9" s="14">
        <v>3</v>
      </c>
      <c r="DW9" s="15">
        <f>DT9*DU9*DV9</f>
        <v>0</v>
      </c>
      <c r="DX9" s="12">
        <f>IFERROR(VLOOKUP($C9,'[1]Traz35 Eleg'!$G$5:$H$26,2,FALSE),0)</f>
        <v>190</v>
      </c>
      <c r="DY9" s="13">
        <v>0.02</v>
      </c>
      <c r="DZ9" s="14">
        <v>1</v>
      </c>
      <c r="EA9" s="15">
        <f>DX9*DY9*DZ9</f>
        <v>3.8000000000000003</v>
      </c>
      <c r="EB9" s="12">
        <f>IFERROR(VLOOKUP($C9,'[1]Traz36 Eleg'!$G$5:$H$25,2,FALSE),0)</f>
        <v>53</v>
      </c>
      <c r="EC9" s="13">
        <v>0.6</v>
      </c>
      <c r="ED9" s="14">
        <v>1</v>
      </c>
      <c r="EE9" s="15">
        <f t="shared" si="4"/>
        <v>31.799999999999997</v>
      </c>
      <c r="EF9" s="12">
        <f>IFERROR(VLOOKUP($C9,'[1]Traz37 Eleg'!$G$5:$H$25,2,FALSE),0)</f>
        <v>6</v>
      </c>
      <c r="EG9" s="13">
        <v>0.9</v>
      </c>
      <c r="EH9" s="14">
        <v>1</v>
      </c>
      <c r="EI9" s="15">
        <f t="shared" si="5"/>
        <v>5.4</v>
      </c>
      <c r="EJ9" s="12">
        <f>IFERROR(VLOOKUP($C9,'[1]Traz38 Eleg'!G9:H28,2,FALSE),0)</f>
        <v>31</v>
      </c>
      <c r="EK9" s="13">
        <v>0.02</v>
      </c>
      <c r="EL9" s="14">
        <v>3</v>
      </c>
      <c r="EM9" s="15">
        <f>EJ9*EK9*EL9</f>
        <v>1.8599999999999999</v>
      </c>
      <c r="EN9" s="12">
        <f>IFERROR(VLOOKUP($C9,'[1]Traz39 Eleg'!$G$5:$H$35,2,FALSE),0)</f>
        <v>756</v>
      </c>
      <c r="EO9" s="13">
        <v>0.09</v>
      </c>
      <c r="EP9" s="14">
        <v>3</v>
      </c>
      <c r="EQ9" s="15">
        <f>EN9*EO9*EP9</f>
        <v>204.11999999999998</v>
      </c>
      <c r="ER9" s="12">
        <f>IFERROR(VLOOKUP($C9,'[1]Traz41 Eleg'!$G$5:$H$32,2,FALSE),0)</f>
        <v>330</v>
      </c>
      <c r="ES9" s="13">
        <v>1</v>
      </c>
      <c r="ET9" s="14">
        <v>2</v>
      </c>
      <c r="EU9" s="15">
        <f>ER9*ES9*ET9</f>
        <v>660</v>
      </c>
      <c r="EV9" s="12">
        <f>IFERROR(VLOOKUP($C9,'[1]Traz42 Eleg'!$G$5:$H$25,2,FALSE),0)</f>
        <v>8</v>
      </c>
      <c r="EW9" s="13">
        <v>0.65</v>
      </c>
      <c r="EX9" s="14">
        <v>1</v>
      </c>
      <c r="EY9" s="15">
        <f>EV9*EW9*EX9</f>
        <v>5.2</v>
      </c>
      <c r="EZ9" s="12">
        <f>IFERROR(VLOOKUP($C9,'[1]Traz43 Eleg'!$G$5:$H$24,2,FALSE),0)</f>
        <v>0</v>
      </c>
      <c r="FA9" s="13">
        <v>0.2</v>
      </c>
      <c r="FB9" s="14">
        <v>1</v>
      </c>
      <c r="FC9" s="15">
        <f>EZ9*FA9*FB9</f>
        <v>0</v>
      </c>
      <c r="FD9" s="12">
        <f>IFERROR(VLOOKUP($C9,'[1]Traz44 Eleg'!$G$5:$H$12,2,FALSE),0)</f>
        <v>0</v>
      </c>
      <c r="FE9" s="13"/>
      <c r="FF9" s="14"/>
      <c r="FG9" s="15"/>
      <c r="FH9" s="12">
        <f>IFERROR(VLOOKUP($C9,'[1]Traz45 Eleg'!$G$5:$H$16,2,FALSE),0)</f>
        <v>37</v>
      </c>
      <c r="FI9" s="13"/>
      <c r="FJ9" s="14"/>
      <c r="FK9" s="15"/>
    </row>
    <row r="10" spans="1:167" x14ac:dyDescent="0.25">
      <c r="A10" s="19" t="s">
        <v>26</v>
      </c>
      <c r="B10" s="11">
        <v>6</v>
      </c>
      <c r="C10" s="10" t="s">
        <v>27</v>
      </c>
      <c r="D10" s="32">
        <f>IFERROR(VLOOKUP($C10,'[1]Traz1 Eleg'!$G$5:$H$25,2,FALSE),0)</f>
        <v>398</v>
      </c>
      <c r="E10" s="13">
        <v>1</v>
      </c>
      <c r="F10" s="14">
        <v>3</v>
      </c>
      <c r="G10" s="15">
        <f t="shared" si="2"/>
        <v>1194</v>
      </c>
      <c r="H10" s="12">
        <f>IFERROR(VLOOKUP($C10,'[1]Traz2 Eleg'!$G$5:$H$25,2,FALSE),0)</f>
        <v>150</v>
      </c>
      <c r="I10" s="13">
        <v>1</v>
      </c>
      <c r="J10" s="14">
        <v>1</v>
      </c>
      <c r="K10" s="15">
        <f t="shared" ref="K10:K22" si="39">H10*I10*J10</f>
        <v>150</v>
      </c>
      <c r="L10" s="12">
        <v>4534</v>
      </c>
      <c r="M10" s="13">
        <v>0.65</v>
      </c>
      <c r="N10" s="14">
        <v>1</v>
      </c>
      <c r="O10" s="15">
        <f t="shared" si="0"/>
        <v>2947.1</v>
      </c>
      <c r="P10" s="12">
        <v>13</v>
      </c>
      <c r="Q10" s="13">
        <v>0.8</v>
      </c>
      <c r="R10" s="14">
        <v>1</v>
      </c>
      <c r="S10" s="15">
        <f t="shared" ref="S10:S22" si="40">P10*Q10*R10</f>
        <v>10.4</v>
      </c>
      <c r="T10" s="12">
        <v>2</v>
      </c>
      <c r="U10" s="13">
        <v>1</v>
      </c>
      <c r="V10" s="14">
        <v>3</v>
      </c>
      <c r="W10" s="15">
        <f t="shared" ref="W10:W22" si="41">T10*U10*V10</f>
        <v>6</v>
      </c>
      <c r="X10" s="12">
        <v>114</v>
      </c>
      <c r="Y10" s="13">
        <v>0.08</v>
      </c>
      <c r="Z10" s="14">
        <v>1</v>
      </c>
      <c r="AA10" s="15">
        <f t="shared" ref="AA10:AA22" si="42">X10*Y10*Z10</f>
        <v>9.120000000000001</v>
      </c>
      <c r="AB10" s="12">
        <v>342</v>
      </c>
      <c r="AC10" s="13">
        <v>7.0000000000000007E-2</v>
      </c>
      <c r="AD10" s="14">
        <v>1</v>
      </c>
      <c r="AE10" s="15">
        <f t="shared" ref="AE10:AE22" si="43">AB10*AC10*AD10</f>
        <v>23.94</v>
      </c>
      <c r="AF10" s="12">
        <v>347</v>
      </c>
      <c r="AG10" s="13">
        <v>0.8</v>
      </c>
      <c r="AH10" s="14">
        <v>1</v>
      </c>
      <c r="AI10" s="15">
        <f t="shared" ref="AI10:AI22" si="44">AF10*AG10*AH10</f>
        <v>277.60000000000002</v>
      </c>
      <c r="AJ10" s="12">
        <v>2084</v>
      </c>
      <c r="AK10" s="13">
        <v>0.01</v>
      </c>
      <c r="AL10" s="14">
        <v>1</v>
      </c>
      <c r="AM10" s="15">
        <f t="shared" ref="AM10:AM22" si="45">AJ10*AK10*AL10</f>
        <v>20.84</v>
      </c>
      <c r="AN10" s="12">
        <v>323</v>
      </c>
      <c r="AO10" s="13">
        <v>0.1</v>
      </c>
      <c r="AP10" s="14">
        <v>1</v>
      </c>
      <c r="AQ10" s="15">
        <f t="shared" si="1"/>
        <v>32.300000000000004</v>
      </c>
      <c r="AR10" s="12">
        <v>674</v>
      </c>
      <c r="AS10" s="13">
        <v>0.7</v>
      </c>
      <c r="AT10" s="14">
        <v>1</v>
      </c>
      <c r="AU10" s="15">
        <f t="shared" ref="AU10:AU22" si="46">AR10*AS10*AT10</f>
        <v>471.79999999999995</v>
      </c>
      <c r="AV10" s="12">
        <v>394</v>
      </c>
      <c r="AW10" s="13">
        <v>0.08</v>
      </c>
      <c r="AX10" s="14">
        <v>1</v>
      </c>
      <c r="AY10" s="15">
        <f t="shared" ref="AY10:AY22" si="47">AV10*AW10*AX10</f>
        <v>31.52</v>
      </c>
      <c r="AZ10" s="12">
        <v>1171</v>
      </c>
      <c r="BA10" s="13">
        <v>0.18</v>
      </c>
      <c r="BB10" s="14">
        <v>1</v>
      </c>
      <c r="BC10" s="15">
        <f t="shared" ref="BC10:BC22" si="48">AZ10*BA10*BB10</f>
        <v>210.78</v>
      </c>
      <c r="BD10" s="12">
        <v>80</v>
      </c>
      <c r="BE10" s="13">
        <v>0.05</v>
      </c>
      <c r="BF10" s="14">
        <v>1</v>
      </c>
      <c r="BG10" s="15">
        <f t="shared" ref="BG10:BG22" si="49">BD10*BE10*BF10</f>
        <v>4</v>
      </c>
      <c r="BH10" s="12">
        <v>5</v>
      </c>
      <c r="BI10" s="13">
        <v>0.6</v>
      </c>
      <c r="BJ10" s="14">
        <v>5</v>
      </c>
      <c r="BK10" s="15">
        <f t="shared" ref="BK10:BK22" si="50">BH10*BI10*BJ10</f>
        <v>15</v>
      </c>
      <c r="BL10" s="12">
        <f>IFERROR(VLOOKUP($C10,'[1]Traz16 Eleg'!$G$5:$H$18,2,FALSE),0)</f>
        <v>0</v>
      </c>
      <c r="BM10" s="13">
        <v>0.95</v>
      </c>
      <c r="BN10" s="14">
        <v>1</v>
      </c>
      <c r="BO10" s="15">
        <f t="shared" ref="BO10:BO22" si="51">BL10*BM10*BN10</f>
        <v>0</v>
      </c>
      <c r="BP10" s="12">
        <f>IFERROR(VLOOKUP($C10,'[1]Traz17 Eleg'!$G$5:$H$25,2,FALSE),0)</f>
        <v>42</v>
      </c>
      <c r="BQ10" s="13">
        <v>2.5000000000000001E-3</v>
      </c>
      <c r="BR10" s="14">
        <v>1</v>
      </c>
      <c r="BS10" s="15">
        <f t="shared" ref="BS10:BS22" si="52">BP10*BQ10*BR10</f>
        <v>0.105</v>
      </c>
      <c r="BT10" s="12">
        <f>IFERROR(VLOOKUP($C10,'[1]Traz18 Eleg'!$G$5:$H$25,2,FALSE),0)</f>
        <v>83</v>
      </c>
      <c r="BU10" s="13">
        <v>1.4E-2</v>
      </c>
      <c r="BV10" s="14">
        <v>1</v>
      </c>
      <c r="BW10" s="15">
        <f t="shared" ref="BW10:BW22" si="53">BT10*BU10*BV10</f>
        <v>1.1619999999999999</v>
      </c>
      <c r="BX10" s="12">
        <f>IFERROR(VLOOKUP($C10,'[1]Traz19 Eleg'!$G$5:$H$28,2,FALSE),0)</f>
        <v>454</v>
      </c>
      <c r="BY10" s="13">
        <v>0.14000000000000001</v>
      </c>
      <c r="BZ10" s="14">
        <v>1</v>
      </c>
      <c r="CA10" s="15">
        <f t="shared" ref="CA10:CA22" si="54">BX10*BY10*BZ10</f>
        <v>63.560000000000009</v>
      </c>
      <c r="CB10" s="12">
        <f>IFERROR(VLOOKUP($C10,'[1]Traz20 Eleg'!$G$5:$H$25,2,FALSE),0)</f>
        <v>25</v>
      </c>
      <c r="CC10" s="13">
        <v>0.5</v>
      </c>
      <c r="CD10" s="14">
        <v>1</v>
      </c>
      <c r="CE10" s="15">
        <f t="shared" ref="CE10:CE22" si="55">CB10*CC10*CD10</f>
        <v>12.5</v>
      </c>
      <c r="CF10" s="12">
        <f>IFERROR(VLOOKUP($C10,'[1]Traz22 Eleg'!$G$5:$H$31,2,FALSE),0)</f>
        <v>1685</v>
      </c>
      <c r="CG10" s="13">
        <v>1</v>
      </c>
      <c r="CH10" s="14">
        <v>1</v>
      </c>
      <c r="CI10" s="15">
        <f t="shared" ref="CI10:CI22" si="56">CF10*CG10*CH10</f>
        <v>1685</v>
      </c>
      <c r="CJ10" s="12">
        <f>IFERROR(VLOOKUP($C10,'[1]Traz23 Eleg'!$G$6:$H$33,2,FALSE),0)</f>
        <v>2149</v>
      </c>
      <c r="CK10" s="13">
        <v>0.4</v>
      </c>
      <c r="CL10" s="14">
        <v>4</v>
      </c>
      <c r="CM10" s="15">
        <f t="shared" ref="CM10:CM22" si="57">CJ10*CK10*CL10</f>
        <v>3438.4</v>
      </c>
      <c r="CN10" s="12">
        <f>IFERROR(VLOOKUP($C10,'[1]Traz25 Eleg'!$G$5:$H$28,2,FALSE),0)</f>
        <v>217</v>
      </c>
      <c r="CO10" s="13">
        <v>0.8</v>
      </c>
      <c r="CP10" s="14">
        <v>2</v>
      </c>
      <c r="CQ10" s="15">
        <f t="shared" ref="CQ10:CQ22" si="58">CN10*CO10*CP10</f>
        <v>347.20000000000005</v>
      </c>
      <c r="CR10" s="12">
        <f>IFERROR(VLOOKUP($C10,'[1]Traz26 Eleg'!$G$5:$H$25,2,FALSE),0)</f>
        <v>116</v>
      </c>
      <c r="CS10" s="13">
        <v>1</v>
      </c>
      <c r="CT10" s="14">
        <v>1</v>
      </c>
      <c r="CU10" s="15">
        <f t="shared" ref="CU10:CU22" si="59">CR10*CS10*CT10</f>
        <v>116</v>
      </c>
      <c r="CV10" s="12">
        <f>IFERROR(VLOOKUP($C10,'[1]Traz27 Eleg'!$G$5:$H$25,2,FALSE),0)</f>
        <v>76</v>
      </c>
      <c r="CW10" s="13">
        <v>0.4</v>
      </c>
      <c r="CX10" s="14">
        <v>4</v>
      </c>
      <c r="CY10" s="15">
        <f t="shared" ref="CY10:CY22" si="60">CV10*CW10*CX10</f>
        <v>121.60000000000001</v>
      </c>
      <c r="CZ10" s="12">
        <f>IFERROR(VLOOKUP($C10,'[1]Traz28 Eleg'!$G$5:$H$25,2,FALSE),0)</f>
        <v>87</v>
      </c>
      <c r="DA10" s="13">
        <v>0.02</v>
      </c>
      <c r="DB10" s="14">
        <v>3</v>
      </c>
      <c r="DC10" s="15">
        <f t="shared" si="3"/>
        <v>5.22</v>
      </c>
      <c r="DD10" s="12">
        <f>IFERROR(VLOOKUP($C10,'[1]Traz29 Eleg'!$G$5:$H$25,2,FALSE),0)</f>
        <v>525</v>
      </c>
      <c r="DE10" s="13">
        <v>0.08</v>
      </c>
      <c r="DF10" s="14">
        <v>3</v>
      </c>
      <c r="DG10" s="15">
        <f t="shared" ref="DG10:DG22" si="61">DD10*DE10*DF10</f>
        <v>126</v>
      </c>
      <c r="DH10" s="12">
        <f>IFERROR(VLOOKUP($C10,'[1]Traz30 Eleg'!$G$5:$H$25,2,FALSE),0)</f>
        <v>116</v>
      </c>
      <c r="DI10" s="13">
        <v>1</v>
      </c>
      <c r="DJ10" s="14">
        <v>1</v>
      </c>
      <c r="DK10" s="15">
        <f t="shared" ref="DK10:DK22" si="62">DH10*DI10*DJ10</f>
        <v>116</v>
      </c>
      <c r="DL10" s="12">
        <f>IFERROR(VLOOKUP($C10,'[1]Traz31 Eleg'!$G$5:$H$25,2,FALSE),0)</f>
        <v>719</v>
      </c>
      <c r="DM10" s="13">
        <v>0.03</v>
      </c>
      <c r="DN10" s="14">
        <v>1</v>
      </c>
      <c r="DO10" s="15">
        <f t="shared" ref="DO10:DO22" si="63">DL10*DM10*DN10</f>
        <v>21.57</v>
      </c>
      <c r="DP10" s="12">
        <f>IFERROR(VLOOKUP($C10,'[1]Traz32 Eleg'!$G$5:$H$25,2,FALSE),0)</f>
        <v>647</v>
      </c>
      <c r="DQ10" s="13">
        <v>5.0000000000000001E-3</v>
      </c>
      <c r="DR10" s="14">
        <v>1</v>
      </c>
      <c r="DS10" s="15">
        <f t="shared" ref="DS10:DS22" si="64">DP10*DQ10*DR10</f>
        <v>3.2349999999999999</v>
      </c>
      <c r="DT10" s="12">
        <f>IFERROR(VLOOKUP($C10,'[1]Traz33 Eleg'!$G$5:$H$17,2,FALSE),0)</f>
        <v>0</v>
      </c>
      <c r="DU10" s="13">
        <v>0.1</v>
      </c>
      <c r="DV10" s="14">
        <v>3</v>
      </c>
      <c r="DW10" s="15">
        <f t="shared" ref="DW10:DW22" si="65">DT10*DU10*DV10</f>
        <v>0</v>
      </c>
      <c r="DX10" s="12">
        <f>IFERROR(VLOOKUP($C10,'[1]Traz35 Eleg'!$G$5:$H$26,2,FALSE),0)</f>
        <v>5870</v>
      </c>
      <c r="DY10" s="13">
        <v>0.1</v>
      </c>
      <c r="DZ10" s="14">
        <v>1</v>
      </c>
      <c r="EA10" s="15">
        <f t="shared" ref="EA10:EA22" si="66">DX10*DY10*DZ10</f>
        <v>587</v>
      </c>
      <c r="EB10" s="12">
        <f>IFERROR(VLOOKUP($C10,'[1]Traz36 Eleg'!$G$5:$H$25,2,FALSE),0)</f>
        <v>243</v>
      </c>
      <c r="EC10" s="13">
        <v>0.6</v>
      </c>
      <c r="ED10" s="14">
        <v>1</v>
      </c>
      <c r="EE10" s="15">
        <f t="shared" si="4"/>
        <v>145.79999999999998</v>
      </c>
      <c r="EF10" s="12">
        <f>IFERROR(VLOOKUP($C10,'[1]Traz37 Eleg'!$G$5:$H$25,2,FALSE),0)</f>
        <v>46</v>
      </c>
      <c r="EG10" s="13">
        <v>0.6</v>
      </c>
      <c r="EH10" s="14">
        <v>1</v>
      </c>
      <c r="EI10" s="15">
        <f t="shared" si="5"/>
        <v>27.599999999999998</v>
      </c>
      <c r="EJ10" s="12">
        <f>IFERROR(VLOOKUP($C10,'[1]Traz38 Eleg'!G10:H29,2,FALSE),0)</f>
        <v>29</v>
      </c>
      <c r="EK10" s="13">
        <v>0.02</v>
      </c>
      <c r="EL10" s="14">
        <v>3</v>
      </c>
      <c r="EM10" s="15">
        <f t="shared" ref="EM10:EM22" si="67">EJ10*EK10*EL10</f>
        <v>1.7399999999999998</v>
      </c>
      <c r="EN10" s="12">
        <f>IFERROR(VLOOKUP($C10,'[1]Traz39 Eleg'!$G$5:$H$35,2,FALSE),0)</f>
        <v>1907</v>
      </c>
      <c r="EO10" s="13">
        <v>0.08</v>
      </c>
      <c r="EP10" s="14">
        <v>3</v>
      </c>
      <c r="EQ10" s="15">
        <f t="shared" ref="EQ10:EQ22" si="68">EN10*EO10*EP10</f>
        <v>457.68</v>
      </c>
      <c r="ER10" s="12">
        <f>IFERROR(VLOOKUP($C10,'[1]Traz41 Eleg'!$G$5:$H$32,2,FALSE),0)</f>
        <v>665</v>
      </c>
      <c r="ES10" s="13">
        <v>1</v>
      </c>
      <c r="ET10" s="14">
        <v>2</v>
      </c>
      <c r="EU10" s="15">
        <f t="shared" ref="EU10:EU22" si="69">ER10*ES10*ET10</f>
        <v>1330</v>
      </c>
      <c r="EV10" s="12">
        <f>IFERROR(VLOOKUP($C10,'[1]Traz42 Eleg'!$G$5:$H$25,2,FALSE),0)</f>
        <v>24</v>
      </c>
      <c r="EW10" s="13">
        <v>0.5</v>
      </c>
      <c r="EX10" s="14">
        <v>1</v>
      </c>
      <c r="EY10" s="15">
        <f t="shared" ref="EY10:EY22" si="70">EV10*EW10*EX10</f>
        <v>12</v>
      </c>
      <c r="EZ10" s="12">
        <f>IFERROR(VLOOKUP($C10,'[1]Traz43 Eleg'!$G$5:$H$24,2,FALSE),0)</f>
        <v>4</v>
      </c>
      <c r="FA10" s="13">
        <v>0.2</v>
      </c>
      <c r="FB10" s="14">
        <v>1</v>
      </c>
      <c r="FC10" s="15">
        <f t="shared" ref="FC10:FC22" si="71">EZ10*FA10*FB10</f>
        <v>0.8</v>
      </c>
      <c r="FD10" s="12">
        <f>IFERROR(VLOOKUP($C10,'[1]Traz44 Eleg'!$G$5:$H$12,2,FALSE),0)</f>
        <v>0</v>
      </c>
      <c r="FE10" s="13"/>
      <c r="FF10" s="14"/>
      <c r="FG10" s="15"/>
      <c r="FH10" s="12">
        <f>IFERROR(VLOOKUP($C10,'[1]Traz45 Eleg'!$G$5:$H$16,2,FALSE),0)</f>
        <v>40</v>
      </c>
      <c r="FI10" s="13"/>
      <c r="FJ10" s="14"/>
      <c r="FK10" s="15"/>
    </row>
    <row r="11" spans="1:167" x14ac:dyDescent="0.25">
      <c r="A11" s="19" t="s">
        <v>28</v>
      </c>
      <c r="B11" s="11">
        <v>7</v>
      </c>
      <c r="C11" s="10" t="s">
        <v>29</v>
      </c>
      <c r="D11" s="32">
        <f>IFERROR(VLOOKUP($C11,'[1]Traz1 Eleg'!$G$5:$H$25,2,FALSE),0)</f>
        <v>103</v>
      </c>
      <c r="E11" s="13">
        <v>1</v>
      </c>
      <c r="F11" s="14">
        <v>3</v>
      </c>
      <c r="G11" s="15">
        <f t="shared" si="2"/>
        <v>309</v>
      </c>
      <c r="H11" s="12">
        <f>IFERROR(VLOOKUP($C11,'[1]Traz2 Eleg'!$G$5:$H$25,2,FALSE),0)</f>
        <v>40</v>
      </c>
      <c r="I11" s="13">
        <v>1</v>
      </c>
      <c r="J11" s="14">
        <v>1</v>
      </c>
      <c r="K11" s="15">
        <f t="shared" si="39"/>
        <v>40</v>
      </c>
      <c r="L11" s="12">
        <v>402</v>
      </c>
      <c r="M11" s="13">
        <v>0.65</v>
      </c>
      <c r="N11" s="14">
        <v>1</v>
      </c>
      <c r="O11" s="15">
        <f t="shared" si="0"/>
        <v>261.3</v>
      </c>
      <c r="P11" s="12">
        <v>4</v>
      </c>
      <c r="Q11" s="13">
        <v>0.8</v>
      </c>
      <c r="R11" s="14">
        <v>1</v>
      </c>
      <c r="S11" s="15">
        <f t="shared" si="40"/>
        <v>3.2</v>
      </c>
      <c r="T11" s="12">
        <v>7</v>
      </c>
      <c r="U11" s="13">
        <v>1</v>
      </c>
      <c r="V11" s="14">
        <v>3</v>
      </c>
      <c r="W11" s="15">
        <f t="shared" si="41"/>
        <v>21</v>
      </c>
      <c r="X11" s="12">
        <v>31</v>
      </c>
      <c r="Y11" s="13">
        <v>0.14000000000000001</v>
      </c>
      <c r="Z11" s="14">
        <v>1</v>
      </c>
      <c r="AA11" s="15">
        <f t="shared" si="42"/>
        <v>4.3400000000000007</v>
      </c>
      <c r="AB11" s="12">
        <v>335</v>
      </c>
      <c r="AC11" s="13">
        <v>0.09</v>
      </c>
      <c r="AD11" s="14">
        <v>1</v>
      </c>
      <c r="AE11" s="15">
        <f t="shared" si="43"/>
        <v>30.15</v>
      </c>
      <c r="AF11" s="12">
        <v>79</v>
      </c>
      <c r="AG11" s="13">
        <v>1</v>
      </c>
      <c r="AH11" s="14">
        <v>1</v>
      </c>
      <c r="AI11" s="15">
        <f t="shared" si="44"/>
        <v>79</v>
      </c>
      <c r="AJ11" s="12">
        <v>416</v>
      </c>
      <c r="AK11" s="13">
        <v>0.01</v>
      </c>
      <c r="AL11" s="14">
        <v>1</v>
      </c>
      <c r="AM11" s="15">
        <f t="shared" si="45"/>
        <v>4.16</v>
      </c>
      <c r="AN11" s="12">
        <v>137</v>
      </c>
      <c r="AO11" s="13">
        <v>0.18</v>
      </c>
      <c r="AP11" s="14">
        <v>1</v>
      </c>
      <c r="AQ11" s="15">
        <f t="shared" si="1"/>
        <v>24.66</v>
      </c>
      <c r="AR11" s="12">
        <v>56</v>
      </c>
      <c r="AS11" s="13">
        <v>0.5</v>
      </c>
      <c r="AT11" s="14">
        <v>1</v>
      </c>
      <c r="AU11" s="15">
        <f t="shared" si="46"/>
        <v>28</v>
      </c>
      <c r="AV11" s="12">
        <v>8</v>
      </c>
      <c r="AW11" s="13">
        <v>0.08</v>
      </c>
      <c r="AX11" s="14">
        <v>1</v>
      </c>
      <c r="AY11" s="15">
        <f t="shared" si="47"/>
        <v>0.64</v>
      </c>
      <c r="AZ11" s="12">
        <v>343</v>
      </c>
      <c r="BA11" s="13">
        <v>0.1</v>
      </c>
      <c r="BB11" s="14">
        <v>1</v>
      </c>
      <c r="BC11" s="15">
        <f t="shared" si="48"/>
        <v>34.300000000000004</v>
      </c>
      <c r="BD11" s="12">
        <v>32</v>
      </c>
      <c r="BE11" s="13">
        <v>0.05</v>
      </c>
      <c r="BF11" s="14">
        <v>1</v>
      </c>
      <c r="BG11" s="15">
        <f t="shared" si="49"/>
        <v>1.6</v>
      </c>
      <c r="BH11" s="12">
        <v>0</v>
      </c>
      <c r="BI11" s="13">
        <v>0.55000000000000004</v>
      </c>
      <c r="BJ11" s="14">
        <v>5</v>
      </c>
      <c r="BK11" s="15">
        <f t="shared" si="50"/>
        <v>0</v>
      </c>
      <c r="BL11" s="12">
        <f>IFERROR(VLOOKUP($C11,'[1]Traz16 Eleg'!$G$5:$H$18,2,FALSE),0)</f>
        <v>0</v>
      </c>
      <c r="BM11" s="13">
        <v>0.95</v>
      </c>
      <c r="BN11" s="14">
        <v>1</v>
      </c>
      <c r="BO11" s="15">
        <f t="shared" si="51"/>
        <v>0</v>
      </c>
      <c r="BP11" s="12">
        <f>IFERROR(VLOOKUP($C11,'[1]Traz17 Eleg'!$G$5:$H$25,2,FALSE),0)</f>
        <v>9</v>
      </c>
      <c r="BQ11" s="13">
        <v>5.0000000000000001E-3</v>
      </c>
      <c r="BR11" s="14">
        <v>1</v>
      </c>
      <c r="BS11" s="15">
        <f t="shared" si="52"/>
        <v>4.4999999999999998E-2</v>
      </c>
      <c r="BT11" s="12">
        <f>IFERROR(VLOOKUP($C11,'[1]Traz18 Eleg'!$G$5:$H$25,2,FALSE),0)</f>
        <v>16</v>
      </c>
      <c r="BU11" s="13">
        <v>1.2E-2</v>
      </c>
      <c r="BV11" s="14">
        <v>1</v>
      </c>
      <c r="BW11" s="15">
        <f t="shared" si="53"/>
        <v>0.192</v>
      </c>
      <c r="BX11" s="12">
        <f>IFERROR(VLOOKUP($C11,'[1]Traz19 Eleg'!$G$5:$H$28,2,FALSE),0)</f>
        <v>7</v>
      </c>
      <c r="BY11" s="13">
        <v>0.08</v>
      </c>
      <c r="BZ11" s="14">
        <v>1</v>
      </c>
      <c r="CA11" s="15">
        <f t="shared" si="54"/>
        <v>0.56000000000000005</v>
      </c>
      <c r="CB11" s="12">
        <f>IFERROR(VLOOKUP($C11,'[1]Traz20 Eleg'!$G$5:$H$25,2,FALSE),0)</f>
        <v>12</v>
      </c>
      <c r="CC11" s="13">
        <v>0.1</v>
      </c>
      <c r="CD11" s="14">
        <v>1</v>
      </c>
      <c r="CE11" s="15">
        <f t="shared" si="55"/>
        <v>1.2000000000000002</v>
      </c>
      <c r="CF11" s="12">
        <f>IFERROR(VLOOKUP($C11,'[1]Traz22 Eleg'!$G$5:$H$31,2,FALSE),0)</f>
        <v>246</v>
      </c>
      <c r="CG11" s="13">
        <v>0.6</v>
      </c>
      <c r="CH11" s="14">
        <v>1</v>
      </c>
      <c r="CI11" s="15">
        <f t="shared" si="56"/>
        <v>147.6</v>
      </c>
      <c r="CJ11" s="12">
        <f>IFERROR(VLOOKUP($C11,'[1]Traz23 Eleg'!$G$6:$H$33,2,FALSE),0)</f>
        <v>991</v>
      </c>
      <c r="CK11" s="13">
        <v>0.4</v>
      </c>
      <c r="CL11" s="14">
        <v>4</v>
      </c>
      <c r="CM11" s="15">
        <f t="shared" si="57"/>
        <v>1585.6000000000001</v>
      </c>
      <c r="CN11" s="12">
        <f>IFERROR(VLOOKUP($C11,'[1]Traz25 Eleg'!$G$5:$H$28,2,FALSE),0)</f>
        <v>47</v>
      </c>
      <c r="CO11" s="13">
        <v>0.7</v>
      </c>
      <c r="CP11" s="14">
        <v>2</v>
      </c>
      <c r="CQ11" s="15">
        <f t="shared" si="58"/>
        <v>65.8</v>
      </c>
      <c r="CR11" s="12">
        <f>IFERROR(VLOOKUP($C11,'[1]Traz26 Eleg'!$G$5:$H$25,2,FALSE),0)</f>
        <v>29</v>
      </c>
      <c r="CS11" s="13">
        <v>0.6</v>
      </c>
      <c r="CT11" s="14">
        <v>1</v>
      </c>
      <c r="CU11" s="15">
        <f t="shared" si="59"/>
        <v>17.399999999999999</v>
      </c>
      <c r="CV11" s="12">
        <f>IFERROR(VLOOKUP($C11,'[1]Traz27 Eleg'!$G$5:$H$25,2,FALSE),0)</f>
        <v>19</v>
      </c>
      <c r="CW11" s="13">
        <v>0.4</v>
      </c>
      <c r="CX11" s="14">
        <v>4</v>
      </c>
      <c r="CY11" s="15">
        <f t="shared" si="60"/>
        <v>30.400000000000002</v>
      </c>
      <c r="CZ11" s="12">
        <f>IFERROR(VLOOKUP($C11,'[1]Traz28 Eleg'!$G$5:$H$25,2,FALSE),0)</f>
        <v>12</v>
      </c>
      <c r="DA11" s="13">
        <v>1.4999999999999999E-2</v>
      </c>
      <c r="DB11" s="14">
        <v>3</v>
      </c>
      <c r="DC11" s="15">
        <f t="shared" si="3"/>
        <v>0.54</v>
      </c>
      <c r="DD11" s="12">
        <f>IFERROR(VLOOKUP($C11,'[1]Traz29 Eleg'!$G$5:$H$25,2,FALSE),0)</f>
        <v>73</v>
      </c>
      <c r="DE11" s="13">
        <v>0.05</v>
      </c>
      <c r="DF11" s="14">
        <v>3</v>
      </c>
      <c r="DG11" s="15">
        <f t="shared" si="61"/>
        <v>10.950000000000001</v>
      </c>
      <c r="DH11" s="12">
        <f>IFERROR(VLOOKUP($C11,'[1]Traz30 Eleg'!$G$5:$H$25,2,FALSE),0)</f>
        <v>36</v>
      </c>
      <c r="DI11" s="13">
        <v>0.6</v>
      </c>
      <c r="DJ11" s="14">
        <v>1</v>
      </c>
      <c r="DK11" s="15">
        <f t="shared" si="62"/>
        <v>21.599999999999998</v>
      </c>
      <c r="DL11" s="12">
        <f>IFERROR(VLOOKUP($C11,'[1]Traz31 Eleg'!$G$5:$H$25,2,FALSE),0)</f>
        <v>158</v>
      </c>
      <c r="DM11" s="13">
        <v>0.03</v>
      </c>
      <c r="DN11" s="14">
        <v>1</v>
      </c>
      <c r="DO11" s="15">
        <f t="shared" si="63"/>
        <v>4.74</v>
      </c>
      <c r="DP11" s="12">
        <f>IFERROR(VLOOKUP($C11,'[1]Traz32 Eleg'!$G$5:$H$25,2,FALSE),0)</f>
        <v>110</v>
      </c>
      <c r="DQ11" s="13">
        <v>5.0000000000000001E-3</v>
      </c>
      <c r="DR11" s="14">
        <v>1</v>
      </c>
      <c r="DS11" s="15">
        <f t="shared" si="64"/>
        <v>0.55000000000000004</v>
      </c>
      <c r="DT11" s="12">
        <f>IFERROR(VLOOKUP($C11,'[1]Traz33 Eleg'!$G$5:$H$17,2,FALSE),0)</f>
        <v>0</v>
      </c>
      <c r="DU11" s="13">
        <v>0.1</v>
      </c>
      <c r="DV11" s="14">
        <v>3</v>
      </c>
      <c r="DW11" s="15">
        <f t="shared" si="65"/>
        <v>0</v>
      </c>
      <c r="DX11" s="12">
        <f>IFERROR(VLOOKUP($C11,'[1]Traz35 Eleg'!$G$5:$H$26,2,FALSE),0)</f>
        <v>143</v>
      </c>
      <c r="DY11" s="13">
        <v>0.02</v>
      </c>
      <c r="DZ11" s="14">
        <v>1</v>
      </c>
      <c r="EA11" s="15">
        <f t="shared" si="66"/>
        <v>2.86</v>
      </c>
      <c r="EB11" s="12">
        <f>IFERROR(VLOOKUP($C11,'[1]Traz36 Eleg'!$G$5:$H$25,2,FALSE),0)</f>
        <v>86</v>
      </c>
      <c r="EC11" s="13">
        <v>0.6</v>
      </c>
      <c r="ED11" s="14">
        <v>1</v>
      </c>
      <c r="EE11" s="15">
        <f t="shared" si="4"/>
        <v>51.6</v>
      </c>
      <c r="EF11" s="12">
        <f>IFERROR(VLOOKUP($C11,'[1]Traz37 Eleg'!$G$5:$H$25,2,FALSE),0)</f>
        <v>0</v>
      </c>
      <c r="EG11" s="13">
        <v>0.9</v>
      </c>
      <c r="EH11" s="14">
        <v>1</v>
      </c>
      <c r="EI11" s="15">
        <f t="shared" si="5"/>
        <v>0</v>
      </c>
      <c r="EJ11" s="12">
        <f>IFERROR(VLOOKUP($C11,'[1]Traz38 Eleg'!G11:H30,2,FALSE),0)</f>
        <v>71</v>
      </c>
      <c r="EK11" s="13">
        <v>1.4999999999999999E-2</v>
      </c>
      <c r="EL11" s="14">
        <v>3</v>
      </c>
      <c r="EM11" s="15">
        <f t="shared" si="67"/>
        <v>3.1949999999999998</v>
      </c>
      <c r="EN11" s="12">
        <f>IFERROR(VLOOKUP($C11,'[1]Traz39 Eleg'!$G$5:$H$35,2,FALSE),0)</f>
        <v>421</v>
      </c>
      <c r="EO11" s="13">
        <v>0.05</v>
      </c>
      <c r="EP11" s="14">
        <v>3</v>
      </c>
      <c r="EQ11" s="15">
        <f t="shared" si="68"/>
        <v>63.150000000000006</v>
      </c>
      <c r="ER11" s="12">
        <f>IFERROR(VLOOKUP($C11,'[1]Traz41 Eleg'!$G$5:$H$32,2,FALSE),0)</f>
        <v>0</v>
      </c>
      <c r="ES11" s="13">
        <v>1</v>
      </c>
      <c r="ET11" s="14">
        <v>2</v>
      </c>
      <c r="EU11" s="15">
        <f t="shared" si="69"/>
        <v>0</v>
      </c>
      <c r="EV11" s="12">
        <f>IFERROR(VLOOKUP($C11,'[1]Traz42 Eleg'!$G$5:$H$25,2,FALSE),0)</f>
        <v>8</v>
      </c>
      <c r="EW11" s="13">
        <v>0.2</v>
      </c>
      <c r="EX11" s="14">
        <v>1</v>
      </c>
      <c r="EY11" s="15">
        <f t="shared" si="70"/>
        <v>1.6</v>
      </c>
      <c r="EZ11" s="12">
        <f>IFERROR(VLOOKUP($C11,'[1]Traz43 Eleg'!$G$5:$H$24,2,FALSE),0)</f>
        <v>0</v>
      </c>
      <c r="FA11" s="13">
        <v>0.2</v>
      </c>
      <c r="FB11" s="14">
        <v>1</v>
      </c>
      <c r="FC11" s="15">
        <f t="shared" si="71"/>
        <v>0</v>
      </c>
      <c r="FD11" s="12">
        <f>IFERROR(VLOOKUP($C11,'[1]Traz44 Eleg'!$G$5:$H$12,2,FALSE),0)</f>
        <v>0</v>
      </c>
      <c r="FE11" s="13"/>
      <c r="FF11" s="14"/>
      <c r="FG11" s="15"/>
      <c r="FH11" s="12">
        <f>IFERROR(VLOOKUP($C11,'[1]Traz45 Eleg'!$G$5:$H$16,2,FALSE),0)</f>
        <v>0</v>
      </c>
      <c r="FI11" s="13"/>
      <c r="FJ11" s="14"/>
      <c r="FK11" s="15"/>
    </row>
    <row r="12" spans="1:167" x14ac:dyDescent="0.25">
      <c r="A12" s="19" t="s">
        <v>30</v>
      </c>
      <c r="B12" s="11">
        <v>8</v>
      </c>
      <c r="C12" s="10" t="s">
        <v>31</v>
      </c>
      <c r="D12" s="32">
        <f>IFERROR(VLOOKUP($C12,'[1]Traz1 Eleg'!$G$5:$H$25,2,FALSE),0)</f>
        <v>97</v>
      </c>
      <c r="E12" s="13">
        <v>1</v>
      </c>
      <c r="F12" s="14">
        <v>3</v>
      </c>
      <c r="G12" s="15">
        <f t="shared" si="2"/>
        <v>291</v>
      </c>
      <c r="H12" s="12">
        <f>IFERROR(VLOOKUP($C12,'[1]Traz2 Eleg'!$G$5:$H$25,2,FALSE),0)</f>
        <v>39</v>
      </c>
      <c r="I12" s="13">
        <v>1</v>
      </c>
      <c r="J12" s="14">
        <v>1</v>
      </c>
      <c r="K12" s="15">
        <f t="shared" si="39"/>
        <v>39</v>
      </c>
      <c r="L12" s="12">
        <v>847</v>
      </c>
      <c r="M12" s="13">
        <v>0.65</v>
      </c>
      <c r="N12" s="14">
        <v>1</v>
      </c>
      <c r="O12" s="15">
        <f t="shared" si="0"/>
        <v>550.55000000000007</v>
      </c>
      <c r="P12" s="12">
        <v>9</v>
      </c>
      <c r="Q12" s="13">
        <v>0.8</v>
      </c>
      <c r="R12" s="14">
        <v>1</v>
      </c>
      <c r="S12" s="15">
        <f t="shared" si="40"/>
        <v>7.2</v>
      </c>
      <c r="T12" s="12">
        <v>10</v>
      </c>
      <c r="U12" s="13">
        <v>1</v>
      </c>
      <c r="V12" s="14">
        <v>3</v>
      </c>
      <c r="W12" s="15">
        <f t="shared" si="41"/>
        <v>30</v>
      </c>
      <c r="X12" s="12">
        <v>29</v>
      </c>
      <c r="Y12" s="13">
        <v>0.09</v>
      </c>
      <c r="Z12" s="14">
        <v>1</v>
      </c>
      <c r="AA12" s="15">
        <f t="shared" si="42"/>
        <v>2.61</v>
      </c>
      <c r="AB12" s="12">
        <v>38</v>
      </c>
      <c r="AC12" s="13">
        <v>7.0000000000000007E-2</v>
      </c>
      <c r="AD12" s="14">
        <v>1</v>
      </c>
      <c r="AE12" s="15">
        <f t="shared" si="43"/>
        <v>2.66</v>
      </c>
      <c r="AF12" s="12">
        <v>24</v>
      </c>
      <c r="AG12" s="13">
        <v>0.8</v>
      </c>
      <c r="AH12" s="14">
        <v>1</v>
      </c>
      <c r="AI12" s="15">
        <f t="shared" si="44"/>
        <v>19.200000000000003</v>
      </c>
      <c r="AJ12" s="12">
        <v>303</v>
      </c>
      <c r="AK12" s="13">
        <v>0.01</v>
      </c>
      <c r="AL12" s="14">
        <v>1</v>
      </c>
      <c r="AM12" s="15">
        <f t="shared" si="45"/>
        <v>3.0300000000000002</v>
      </c>
      <c r="AN12" s="12">
        <v>22</v>
      </c>
      <c r="AO12" s="13">
        <v>0.2</v>
      </c>
      <c r="AP12" s="14">
        <v>1</v>
      </c>
      <c r="AQ12" s="15">
        <f t="shared" si="1"/>
        <v>4.4000000000000004</v>
      </c>
      <c r="AR12" s="12">
        <v>117</v>
      </c>
      <c r="AS12" s="13">
        <v>0.7</v>
      </c>
      <c r="AT12" s="14">
        <v>1</v>
      </c>
      <c r="AU12" s="15">
        <f t="shared" si="46"/>
        <v>81.899999999999991</v>
      </c>
      <c r="AV12" s="12">
        <v>37</v>
      </c>
      <c r="AW12" s="13">
        <v>0.08</v>
      </c>
      <c r="AX12" s="14">
        <v>1</v>
      </c>
      <c r="AY12" s="15">
        <f t="shared" si="47"/>
        <v>2.96</v>
      </c>
      <c r="AZ12" s="12">
        <v>230</v>
      </c>
      <c r="BA12" s="13">
        <v>0.22</v>
      </c>
      <c r="BB12" s="14">
        <v>1</v>
      </c>
      <c r="BC12" s="15">
        <f t="shared" si="48"/>
        <v>50.6</v>
      </c>
      <c r="BD12" s="12">
        <v>20</v>
      </c>
      <c r="BE12" s="13">
        <v>0.15</v>
      </c>
      <c r="BF12" s="14">
        <v>1</v>
      </c>
      <c r="BG12" s="15">
        <f t="shared" si="49"/>
        <v>3</v>
      </c>
      <c r="BH12" s="12">
        <v>0</v>
      </c>
      <c r="BI12" s="13">
        <v>0.5</v>
      </c>
      <c r="BJ12" s="14">
        <v>5</v>
      </c>
      <c r="BK12" s="15">
        <f t="shared" si="50"/>
        <v>0</v>
      </c>
      <c r="BL12" s="12">
        <f>IFERROR(VLOOKUP($C12,'[1]Traz16 Eleg'!$G$5:$H$18,2,FALSE),0)</f>
        <v>16</v>
      </c>
      <c r="BM12" s="13">
        <v>0.9</v>
      </c>
      <c r="BN12" s="14">
        <v>1</v>
      </c>
      <c r="BO12" s="15">
        <f t="shared" si="51"/>
        <v>14.4</v>
      </c>
      <c r="BP12" s="12">
        <f>IFERROR(VLOOKUP($C12,'[1]Traz17 Eleg'!$G$5:$H$25,2,FALSE),0)</f>
        <v>4</v>
      </c>
      <c r="BQ12" s="13">
        <v>5.0000000000000001E-3</v>
      </c>
      <c r="BR12" s="14">
        <v>1</v>
      </c>
      <c r="BS12" s="15">
        <f t="shared" si="52"/>
        <v>0.02</v>
      </c>
      <c r="BT12" s="12">
        <f>IFERROR(VLOOKUP($C12,'[1]Traz18 Eleg'!$G$5:$H$25,2,FALSE),0)</f>
        <v>21</v>
      </c>
      <c r="BU12" s="13">
        <v>1.4E-2</v>
      </c>
      <c r="BV12" s="14">
        <v>1</v>
      </c>
      <c r="BW12" s="15">
        <f t="shared" si="53"/>
        <v>0.29399999999999998</v>
      </c>
      <c r="BX12" s="12">
        <f>IFERROR(VLOOKUP($C12,'[1]Traz19 Eleg'!$G$5:$H$28,2,FALSE),0)</f>
        <v>127</v>
      </c>
      <c r="BY12" s="13">
        <v>0.12</v>
      </c>
      <c r="BZ12" s="14">
        <v>1</v>
      </c>
      <c r="CA12" s="15">
        <f t="shared" si="54"/>
        <v>15.24</v>
      </c>
      <c r="CB12" s="12">
        <f>IFERROR(VLOOKUP($C12,'[1]Traz20 Eleg'!$G$5:$H$25,2,FALSE),0)</f>
        <v>14</v>
      </c>
      <c r="CC12" s="13">
        <v>0.3</v>
      </c>
      <c r="CD12" s="14">
        <v>1</v>
      </c>
      <c r="CE12" s="15">
        <f t="shared" si="55"/>
        <v>4.2</v>
      </c>
      <c r="CF12" s="12">
        <f>IFERROR(VLOOKUP($C12,'[1]Traz22 Eleg'!$G$5:$H$31,2,FALSE),0)</f>
        <v>549</v>
      </c>
      <c r="CG12" s="13">
        <v>0.8</v>
      </c>
      <c r="CH12" s="14">
        <v>1</v>
      </c>
      <c r="CI12" s="15">
        <f t="shared" si="56"/>
        <v>439.20000000000005</v>
      </c>
      <c r="CJ12" s="12">
        <f>IFERROR(VLOOKUP($C12,'[1]Traz23 Eleg'!$G$6:$H$33,2,FALSE),0)</f>
        <v>557</v>
      </c>
      <c r="CK12" s="13">
        <v>0.4</v>
      </c>
      <c r="CL12" s="14">
        <v>4</v>
      </c>
      <c r="CM12" s="15">
        <f t="shared" si="57"/>
        <v>891.2</v>
      </c>
      <c r="CN12" s="12">
        <f>IFERROR(VLOOKUP($C12,'[1]Traz25 Eleg'!$G$5:$H$28,2,FALSE),0)</f>
        <v>45</v>
      </c>
      <c r="CO12" s="13">
        <v>0.7</v>
      </c>
      <c r="CP12" s="14">
        <v>2</v>
      </c>
      <c r="CQ12" s="15">
        <f t="shared" si="58"/>
        <v>62.999999999999993</v>
      </c>
      <c r="CR12" s="12">
        <f>IFERROR(VLOOKUP($C12,'[1]Traz26 Eleg'!$G$5:$H$25,2,FALSE),0)</f>
        <v>24</v>
      </c>
      <c r="CS12" s="13">
        <v>0.8</v>
      </c>
      <c r="CT12" s="14">
        <v>1</v>
      </c>
      <c r="CU12" s="15">
        <f t="shared" si="59"/>
        <v>19.200000000000003</v>
      </c>
      <c r="CV12" s="12">
        <f>IFERROR(VLOOKUP($C12,'[1]Traz27 Eleg'!$G$5:$H$25,2,FALSE),0)</f>
        <v>27</v>
      </c>
      <c r="CW12" s="13">
        <v>0.4</v>
      </c>
      <c r="CX12" s="14">
        <v>4</v>
      </c>
      <c r="CY12" s="15">
        <f t="shared" si="60"/>
        <v>43.2</v>
      </c>
      <c r="CZ12" s="12">
        <f>IFERROR(VLOOKUP($C12,'[1]Traz28 Eleg'!$G$5:$H$25,2,FALSE),0)</f>
        <v>29</v>
      </c>
      <c r="DA12" s="13">
        <v>1.4999999999999999E-2</v>
      </c>
      <c r="DB12" s="14">
        <v>3</v>
      </c>
      <c r="DC12" s="15">
        <f t="shared" si="3"/>
        <v>1.3049999999999999</v>
      </c>
      <c r="DD12" s="12">
        <f>IFERROR(VLOOKUP($C12,'[1]Traz29 Eleg'!$G$5:$H$25,2,FALSE),0)</f>
        <v>215</v>
      </c>
      <c r="DE12" s="13">
        <v>0.08</v>
      </c>
      <c r="DF12" s="14">
        <v>3</v>
      </c>
      <c r="DG12" s="15">
        <f t="shared" si="61"/>
        <v>51.599999999999994</v>
      </c>
      <c r="DH12" s="12">
        <f>IFERROR(VLOOKUP($C12,'[1]Traz30 Eleg'!$G$5:$H$25,2,FALSE),0)</f>
        <v>14</v>
      </c>
      <c r="DI12" s="13">
        <v>0.8</v>
      </c>
      <c r="DJ12" s="14">
        <v>1</v>
      </c>
      <c r="DK12" s="15">
        <f t="shared" si="62"/>
        <v>11.200000000000001</v>
      </c>
      <c r="DL12" s="12">
        <f>IFERROR(VLOOKUP($C12,'[1]Traz31 Eleg'!$G$5:$H$25,2,FALSE),0)</f>
        <v>756</v>
      </c>
      <c r="DM12" s="13">
        <v>0.2</v>
      </c>
      <c r="DN12" s="14">
        <v>1</v>
      </c>
      <c r="DO12" s="15">
        <f t="shared" si="63"/>
        <v>151.20000000000002</v>
      </c>
      <c r="DP12" s="12">
        <f>IFERROR(VLOOKUP($C12,'[1]Traz32 Eleg'!$G$5:$H$25,2,FALSE),0)</f>
        <v>115</v>
      </c>
      <c r="DQ12" s="13">
        <v>5.0000000000000001E-3</v>
      </c>
      <c r="DR12" s="14">
        <v>1</v>
      </c>
      <c r="DS12" s="15">
        <f t="shared" si="64"/>
        <v>0.57500000000000007</v>
      </c>
      <c r="DT12" s="12">
        <f>IFERROR(VLOOKUP($C12,'[1]Traz33 Eleg'!$G$5:$H$17,2,FALSE),0)</f>
        <v>10</v>
      </c>
      <c r="DU12" s="13">
        <v>0.1</v>
      </c>
      <c r="DV12" s="14">
        <v>3</v>
      </c>
      <c r="DW12" s="15">
        <f t="shared" si="65"/>
        <v>3</v>
      </c>
      <c r="DX12" s="12">
        <f>IFERROR(VLOOKUP($C12,'[1]Traz35 Eleg'!$G$5:$H$26,2,FALSE),0)</f>
        <v>255</v>
      </c>
      <c r="DY12" s="13">
        <v>0.02</v>
      </c>
      <c r="DZ12" s="14">
        <v>1</v>
      </c>
      <c r="EA12" s="15">
        <f t="shared" si="66"/>
        <v>5.1000000000000005</v>
      </c>
      <c r="EB12" s="12">
        <f>IFERROR(VLOOKUP($C12,'[1]Traz36 Eleg'!$G$5:$H$25,2,FALSE),0)</f>
        <v>18</v>
      </c>
      <c r="EC12" s="13">
        <v>0.6</v>
      </c>
      <c r="ED12" s="14">
        <v>1</v>
      </c>
      <c r="EE12" s="15">
        <f t="shared" si="4"/>
        <v>10.799999999999999</v>
      </c>
      <c r="EF12" s="12">
        <f>IFERROR(VLOOKUP($C12,'[1]Traz37 Eleg'!$G$5:$H$25,2,FALSE),0)</f>
        <v>53</v>
      </c>
      <c r="EG12" s="13">
        <v>0.85</v>
      </c>
      <c r="EH12" s="14">
        <v>1</v>
      </c>
      <c r="EI12" s="15">
        <f t="shared" si="5"/>
        <v>45.05</v>
      </c>
      <c r="EJ12" s="12">
        <f>IFERROR(VLOOKUP($C12,'[1]Traz38 Eleg'!G12:H31,2,FALSE),0)</f>
        <v>154</v>
      </c>
      <c r="EK12" s="13">
        <v>1.4999999999999999E-2</v>
      </c>
      <c r="EL12" s="14">
        <v>3</v>
      </c>
      <c r="EM12" s="15">
        <f t="shared" si="67"/>
        <v>6.93</v>
      </c>
      <c r="EN12" s="12">
        <f>IFERROR(VLOOKUP($C12,'[1]Traz39 Eleg'!$G$5:$H$35,2,FALSE),0)</f>
        <v>400</v>
      </c>
      <c r="EO12" s="13">
        <v>0.08</v>
      </c>
      <c r="EP12" s="14">
        <v>3</v>
      </c>
      <c r="EQ12" s="15">
        <f t="shared" si="68"/>
        <v>96</v>
      </c>
      <c r="ER12" s="12">
        <f>IFERROR(VLOOKUP($C12,'[1]Traz41 Eleg'!$G$5:$H$32,2,FALSE),0)</f>
        <v>88</v>
      </c>
      <c r="ES12" s="13">
        <v>0.5</v>
      </c>
      <c r="ET12" s="14">
        <v>2</v>
      </c>
      <c r="EU12" s="15">
        <f t="shared" si="69"/>
        <v>88</v>
      </c>
      <c r="EV12" s="12">
        <f>IFERROR(VLOOKUP($C12,'[1]Traz42 Eleg'!$G$5:$H$25,2,FALSE),0)</f>
        <v>0</v>
      </c>
      <c r="EW12" s="13">
        <v>0.3</v>
      </c>
      <c r="EX12" s="14">
        <v>1</v>
      </c>
      <c r="EY12" s="15">
        <f t="shared" si="70"/>
        <v>0</v>
      </c>
      <c r="EZ12" s="12">
        <f>IFERROR(VLOOKUP($C12,'[1]Traz43 Eleg'!$G$5:$H$24,2,FALSE),0)</f>
        <v>0</v>
      </c>
      <c r="FA12" s="13">
        <v>0.2</v>
      </c>
      <c r="FB12" s="14">
        <v>1</v>
      </c>
      <c r="FC12" s="15">
        <f t="shared" si="71"/>
        <v>0</v>
      </c>
      <c r="FD12" s="12">
        <f>IFERROR(VLOOKUP($C12,'[1]Traz44 Eleg'!$G$5:$H$12,2,FALSE),0)</f>
        <v>0</v>
      </c>
      <c r="FE12" s="13"/>
      <c r="FF12" s="14"/>
      <c r="FG12" s="15"/>
      <c r="FH12" s="12">
        <f>IFERROR(VLOOKUP($C12,'[1]Traz45 Eleg'!$G$5:$H$16,2,FALSE),0)</f>
        <v>0</v>
      </c>
      <c r="FI12" s="13"/>
      <c r="FJ12" s="14"/>
      <c r="FK12" s="15"/>
    </row>
    <row r="13" spans="1:167" x14ac:dyDescent="0.25">
      <c r="A13" s="19" t="s">
        <v>32</v>
      </c>
      <c r="B13" s="11">
        <v>9</v>
      </c>
      <c r="C13" s="10" t="s">
        <v>33</v>
      </c>
      <c r="D13" s="32">
        <f>IFERROR(VLOOKUP($C13,'[1]Traz1 Eleg'!$G$5:$H$25,2,FALSE),0)</f>
        <v>136</v>
      </c>
      <c r="E13" s="13">
        <v>1</v>
      </c>
      <c r="F13" s="14">
        <v>3</v>
      </c>
      <c r="G13" s="15">
        <f t="shared" si="2"/>
        <v>408</v>
      </c>
      <c r="H13" s="12">
        <f>IFERROR(VLOOKUP($C13,'[1]Traz2 Eleg'!$G$5:$H$25,2,FALSE),0)</f>
        <v>43</v>
      </c>
      <c r="I13" s="13">
        <v>1</v>
      </c>
      <c r="J13" s="14">
        <v>1</v>
      </c>
      <c r="K13" s="15">
        <f t="shared" si="39"/>
        <v>43</v>
      </c>
      <c r="L13" s="12">
        <v>791</v>
      </c>
      <c r="M13" s="13">
        <v>0.65</v>
      </c>
      <c r="N13" s="14">
        <v>1</v>
      </c>
      <c r="O13" s="15">
        <f t="shared" si="0"/>
        <v>514.15</v>
      </c>
      <c r="P13" s="12">
        <v>5</v>
      </c>
      <c r="Q13" s="13">
        <v>0.8</v>
      </c>
      <c r="R13" s="14">
        <v>1</v>
      </c>
      <c r="S13" s="15">
        <f t="shared" si="40"/>
        <v>4</v>
      </c>
      <c r="T13" s="12">
        <v>8</v>
      </c>
      <c r="U13" s="13">
        <v>1</v>
      </c>
      <c r="V13" s="14">
        <v>3</v>
      </c>
      <c r="W13" s="15">
        <f t="shared" si="41"/>
        <v>24</v>
      </c>
      <c r="X13" s="12">
        <v>68</v>
      </c>
      <c r="Y13" s="13">
        <v>0.14000000000000001</v>
      </c>
      <c r="Z13" s="14">
        <v>1</v>
      </c>
      <c r="AA13" s="15">
        <f t="shared" si="42"/>
        <v>9.5200000000000014</v>
      </c>
      <c r="AB13" s="12">
        <v>65</v>
      </c>
      <c r="AC13" s="13">
        <v>0.14000000000000001</v>
      </c>
      <c r="AD13" s="14">
        <v>1</v>
      </c>
      <c r="AE13" s="15">
        <f t="shared" si="43"/>
        <v>9.1000000000000014</v>
      </c>
      <c r="AF13" s="12">
        <v>55</v>
      </c>
      <c r="AG13" s="13">
        <v>0.8</v>
      </c>
      <c r="AH13" s="14">
        <v>1</v>
      </c>
      <c r="AI13" s="15">
        <f t="shared" si="44"/>
        <v>44</v>
      </c>
      <c r="AJ13" s="12">
        <v>580</v>
      </c>
      <c r="AK13" s="13">
        <v>0.01</v>
      </c>
      <c r="AL13" s="14">
        <v>1</v>
      </c>
      <c r="AM13" s="15">
        <f t="shared" si="45"/>
        <v>5.8</v>
      </c>
      <c r="AN13" s="12">
        <v>63</v>
      </c>
      <c r="AO13" s="13">
        <v>0.1</v>
      </c>
      <c r="AP13" s="14">
        <v>1</v>
      </c>
      <c r="AQ13" s="15">
        <f t="shared" si="1"/>
        <v>6.3000000000000007</v>
      </c>
      <c r="AR13" s="12">
        <v>77</v>
      </c>
      <c r="AS13" s="13">
        <v>0.5</v>
      </c>
      <c r="AT13" s="14">
        <v>1</v>
      </c>
      <c r="AU13" s="15">
        <f t="shared" si="46"/>
        <v>38.5</v>
      </c>
      <c r="AV13" s="12">
        <v>93</v>
      </c>
      <c r="AW13" s="13">
        <v>7.0000000000000007E-2</v>
      </c>
      <c r="AX13" s="14">
        <v>1</v>
      </c>
      <c r="AY13" s="15">
        <f t="shared" si="47"/>
        <v>6.5100000000000007</v>
      </c>
      <c r="AZ13" s="12">
        <v>389</v>
      </c>
      <c r="BA13" s="13">
        <v>0.1</v>
      </c>
      <c r="BB13" s="14">
        <v>1</v>
      </c>
      <c r="BC13" s="15">
        <f t="shared" si="48"/>
        <v>38.900000000000006</v>
      </c>
      <c r="BD13" s="12">
        <v>16</v>
      </c>
      <c r="BE13" s="13">
        <v>0.08</v>
      </c>
      <c r="BF13" s="14">
        <v>1</v>
      </c>
      <c r="BG13" s="15">
        <f t="shared" si="49"/>
        <v>1.28</v>
      </c>
      <c r="BH13" s="12">
        <v>0</v>
      </c>
      <c r="BI13" s="13">
        <v>0.5</v>
      </c>
      <c r="BJ13" s="14">
        <v>5</v>
      </c>
      <c r="BK13" s="15">
        <f t="shared" si="50"/>
        <v>0</v>
      </c>
      <c r="BL13" s="12">
        <f>IFERROR(VLOOKUP($C13,'[1]Traz16 Eleg'!$G$5:$H$18,2,FALSE),0)</f>
        <v>0</v>
      </c>
      <c r="BM13" s="13">
        <v>0.9</v>
      </c>
      <c r="BN13" s="14">
        <v>1</v>
      </c>
      <c r="BO13" s="15">
        <f t="shared" si="51"/>
        <v>0</v>
      </c>
      <c r="BP13" s="12">
        <f>IFERROR(VLOOKUP($C13,'[1]Traz17 Eleg'!$G$5:$H$25,2,FALSE),0)</f>
        <v>5</v>
      </c>
      <c r="BQ13" s="13">
        <v>5.0000000000000001E-3</v>
      </c>
      <c r="BR13" s="14">
        <v>1</v>
      </c>
      <c r="BS13" s="15">
        <f t="shared" si="52"/>
        <v>2.5000000000000001E-2</v>
      </c>
      <c r="BT13" s="12">
        <f>IFERROR(VLOOKUP($C13,'[1]Traz18 Eleg'!$G$5:$H$25,2,FALSE),0)</f>
        <v>21</v>
      </c>
      <c r="BU13" s="13">
        <v>8.0000000000000002E-3</v>
      </c>
      <c r="BV13" s="14">
        <v>1</v>
      </c>
      <c r="BW13" s="15">
        <f t="shared" si="53"/>
        <v>0.16800000000000001</v>
      </c>
      <c r="BX13" s="12">
        <f>IFERROR(VLOOKUP($C13,'[1]Traz19 Eleg'!$G$5:$H$28,2,FALSE),0)</f>
        <v>68</v>
      </c>
      <c r="BY13" s="13">
        <v>0.06</v>
      </c>
      <c r="BZ13" s="14">
        <v>1</v>
      </c>
      <c r="CA13" s="15">
        <f t="shared" si="54"/>
        <v>4.08</v>
      </c>
      <c r="CB13" s="12">
        <f>IFERROR(VLOOKUP($C13,'[1]Traz20 Eleg'!$G$5:$H$25,2,FALSE),0)</f>
        <v>46</v>
      </c>
      <c r="CC13" s="13">
        <v>0.25</v>
      </c>
      <c r="CD13" s="14">
        <v>1</v>
      </c>
      <c r="CE13" s="15">
        <f t="shared" si="55"/>
        <v>11.5</v>
      </c>
      <c r="CF13" s="12">
        <f>IFERROR(VLOOKUP($C13,'[1]Traz22 Eleg'!$G$5:$H$31,2,FALSE),0)</f>
        <v>305</v>
      </c>
      <c r="CG13" s="13">
        <v>0.6</v>
      </c>
      <c r="CH13" s="14">
        <v>1</v>
      </c>
      <c r="CI13" s="15">
        <f t="shared" si="56"/>
        <v>183</v>
      </c>
      <c r="CJ13" s="12">
        <f>IFERROR(VLOOKUP($C13,'[1]Traz23 Eleg'!$G$6:$H$33,2,FALSE),0)</f>
        <v>1755</v>
      </c>
      <c r="CK13" s="13">
        <v>0.4</v>
      </c>
      <c r="CL13" s="14">
        <v>4</v>
      </c>
      <c r="CM13" s="15">
        <f t="shared" si="57"/>
        <v>2808</v>
      </c>
      <c r="CN13" s="12">
        <f>IFERROR(VLOOKUP($C13,'[1]Traz25 Eleg'!$G$5:$H$28,2,FALSE),0)</f>
        <v>21</v>
      </c>
      <c r="CO13" s="13">
        <v>0.7</v>
      </c>
      <c r="CP13" s="14">
        <v>2</v>
      </c>
      <c r="CQ13" s="15">
        <f t="shared" si="58"/>
        <v>29.4</v>
      </c>
      <c r="CR13" s="12">
        <f>IFERROR(VLOOKUP($C13,'[1]Traz26 Eleg'!$G$5:$H$25,2,FALSE),0)</f>
        <v>49</v>
      </c>
      <c r="CS13" s="13">
        <v>0.6</v>
      </c>
      <c r="CT13" s="14">
        <v>1</v>
      </c>
      <c r="CU13" s="15">
        <f t="shared" si="59"/>
        <v>29.4</v>
      </c>
      <c r="CV13" s="12">
        <f>IFERROR(VLOOKUP($C13,'[1]Traz27 Eleg'!$G$5:$H$25,2,FALSE),0)</f>
        <v>42</v>
      </c>
      <c r="CW13" s="13">
        <v>0.4</v>
      </c>
      <c r="CX13" s="14">
        <v>4</v>
      </c>
      <c r="CY13" s="15">
        <f t="shared" si="60"/>
        <v>67.2</v>
      </c>
      <c r="CZ13" s="12">
        <f>IFERROR(VLOOKUP($C13,'[1]Traz28 Eleg'!$G$5:$H$25,2,FALSE),0)</f>
        <v>44</v>
      </c>
      <c r="DA13" s="13">
        <v>1.4999999999999999E-2</v>
      </c>
      <c r="DB13" s="14">
        <v>3</v>
      </c>
      <c r="DC13" s="15">
        <f t="shared" si="3"/>
        <v>1.9799999999999998</v>
      </c>
      <c r="DD13" s="12">
        <f>IFERROR(VLOOKUP($C13,'[1]Traz29 Eleg'!$G$5:$H$25,2,FALSE),0)</f>
        <v>276</v>
      </c>
      <c r="DE13" s="13">
        <v>0.1</v>
      </c>
      <c r="DF13" s="14">
        <v>3</v>
      </c>
      <c r="DG13" s="15">
        <f t="shared" si="61"/>
        <v>82.800000000000011</v>
      </c>
      <c r="DH13" s="12">
        <f>IFERROR(VLOOKUP($C13,'[1]Traz30 Eleg'!$G$5:$H$25,2,FALSE),0)</f>
        <v>39</v>
      </c>
      <c r="DI13" s="13">
        <v>0.6</v>
      </c>
      <c r="DJ13" s="14">
        <v>1</v>
      </c>
      <c r="DK13" s="15">
        <f t="shared" si="62"/>
        <v>23.4</v>
      </c>
      <c r="DL13" s="12">
        <f>IFERROR(VLOOKUP($C13,'[1]Traz31 Eleg'!$G$5:$H$25,2,FALSE),0)</f>
        <v>214</v>
      </c>
      <c r="DM13" s="13">
        <v>0.03</v>
      </c>
      <c r="DN13" s="14">
        <v>1</v>
      </c>
      <c r="DO13" s="15">
        <f t="shared" si="63"/>
        <v>6.42</v>
      </c>
      <c r="DP13" s="12">
        <f>IFERROR(VLOOKUP($C13,'[1]Traz32 Eleg'!$G$5:$H$25,2,FALSE),0)</f>
        <v>307</v>
      </c>
      <c r="DQ13" s="13">
        <v>5.0000000000000001E-3</v>
      </c>
      <c r="DR13" s="14">
        <v>1</v>
      </c>
      <c r="DS13" s="15">
        <f t="shared" si="64"/>
        <v>1.5350000000000001</v>
      </c>
      <c r="DT13" s="12">
        <f>IFERROR(VLOOKUP($C13,'[1]Traz33 Eleg'!$G$5:$H$17,2,FALSE),0)</f>
        <v>0</v>
      </c>
      <c r="DU13" s="13">
        <v>0.1</v>
      </c>
      <c r="DV13" s="14">
        <v>3</v>
      </c>
      <c r="DW13" s="15">
        <f t="shared" si="65"/>
        <v>0</v>
      </c>
      <c r="DX13" s="12">
        <f>IFERROR(VLOOKUP($C13,'[1]Traz35 Eleg'!$G$5:$H$26,2,FALSE),0)</f>
        <v>89</v>
      </c>
      <c r="DY13" s="13">
        <v>0.02</v>
      </c>
      <c r="DZ13" s="14">
        <v>1</v>
      </c>
      <c r="EA13" s="15">
        <f t="shared" si="66"/>
        <v>1.78</v>
      </c>
      <c r="EB13" s="12">
        <f>IFERROR(VLOOKUP($C13,'[1]Traz36 Eleg'!$G$5:$H$25,2,FALSE),0)</f>
        <v>27</v>
      </c>
      <c r="EC13" s="13">
        <v>0.6</v>
      </c>
      <c r="ED13" s="14">
        <v>1</v>
      </c>
      <c r="EE13" s="15">
        <f t="shared" si="4"/>
        <v>16.2</v>
      </c>
      <c r="EF13" s="12">
        <f>IFERROR(VLOOKUP($C13,'[1]Traz37 Eleg'!$G$5:$H$25,2,FALSE),0)</f>
        <v>27</v>
      </c>
      <c r="EG13" s="13">
        <v>0.9</v>
      </c>
      <c r="EH13" s="14">
        <v>1</v>
      </c>
      <c r="EI13" s="15">
        <f t="shared" si="5"/>
        <v>24.3</v>
      </c>
      <c r="EJ13" s="12">
        <f>IFERROR(VLOOKUP($C13,'[1]Traz38 Eleg'!G13:H32,2,FALSE),0)</f>
        <v>10</v>
      </c>
      <c r="EK13" s="13">
        <v>1.4999999999999999E-2</v>
      </c>
      <c r="EL13" s="14">
        <v>3</v>
      </c>
      <c r="EM13" s="15">
        <f t="shared" si="67"/>
        <v>0.44999999999999996</v>
      </c>
      <c r="EN13" s="12">
        <f>IFERROR(VLOOKUP($C13,'[1]Traz39 Eleg'!$G$5:$H$35,2,FALSE),0)</f>
        <v>658</v>
      </c>
      <c r="EO13" s="13">
        <v>0.1</v>
      </c>
      <c r="EP13" s="14">
        <v>3</v>
      </c>
      <c r="EQ13" s="15">
        <f t="shared" si="68"/>
        <v>197.39999999999998</v>
      </c>
      <c r="ER13" s="12">
        <f>IFERROR(VLOOKUP($C13,'[1]Traz41 Eleg'!$G$5:$H$32,2,FALSE),0)</f>
        <v>7</v>
      </c>
      <c r="ES13" s="13">
        <v>1</v>
      </c>
      <c r="ET13" s="14">
        <v>2</v>
      </c>
      <c r="EU13" s="15">
        <f t="shared" si="69"/>
        <v>14</v>
      </c>
      <c r="EV13" s="12">
        <f>IFERROR(VLOOKUP($C13,'[1]Traz42 Eleg'!$G$5:$H$25,2,FALSE),0)</f>
        <v>7</v>
      </c>
      <c r="EW13" s="13">
        <v>0.2</v>
      </c>
      <c r="EX13" s="14">
        <v>1</v>
      </c>
      <c r="EY13" s="15">
        <f t="shared" si="70"/>
        <v>1.4000000000000001</v>
      </c>
      <c r="EZ13" s="12">
        <f>IFERROR(VLOOKUP($C13,'[1]Traz43 Eleg'!$G$5:$H$24,2,FALSE),0)</f>
        <v>0</v>
      </c>
      <c r="FA13" s="13">
        <v>0.2</v>
      </c>
      <c r="FB13" s="14">
        <v>1</v>
      </c>
      <c r="FC13" s="15">
        <f t="shared" si="71"/>
        <v>0</v>
      </c>
      <c r="FD13" s="12">
        <f>IFERROR(VLOOKUP($C13,'[1]Traz44 Eleg'!$G$5:$H$12,2,FALSE),0)</f>
        <v>0</v>
      </c>
      <c r="FE13" s="13"/>
      <c r="FF13" s="14"/>
      <c r="FG13" s="15"/>
      <c r="FH13" s="12">
        <f>IFERROR(VLOOKUP($C13,'[1]Traz45 Eleg'!$G$5:$H$16,2,FALSE),0)</f>
        <v>0</v>
      </c>
      <c r="FI13" s="13"/>
      <c r="FJ13" s="14"/>
      <c r="FK13" s="15"/>
    </row>
    <row r="14" spans="1:167" x14ac:dyDescent="0.25">
      <c r="A14" s="19" t="s">
        <v>34</v>
      </c>
      <c r="B14" s="11">
        <v>10</v>
      </c>
      <c r="C14" s="10" t="s">
        <v>35</v>
      </c>
      <c r="D14" s="32">
        <f>IFERROR(VLOOKUP($C14,'[1]Traz1 Eleg'!$G$5:$H$25,2,FALSE),0)</f>
        <v>1312</v>
      </c>
      <c r="E14" s="13">
        <v>0.8</v>
      </c>
      <c r="F14" s="14">
        <v>3</v>
      </c>
      <c r="G14" s="15">
        <f t="shared" si="2"/>
        <v>3148.8</v>
      </c>
      <c r="H14" s="12">
        <f>IFERROR(VLOOKUP($C14,'[1]Traz2 Eleg'!$G$5:$H$25,2,FALSE),0)</f>
        <v>439</v>
      </c>
      <c r="I14" s="13">
        <v>0.8</v>
      </c>
      <c r="J14" s="14">
        <v>1</v>
      </c>
      <c r="K14" s="15">
        <f t="shared" si="39"/>
        <v>351.20000000000005</v>
      </c>
      <c r="L14" s="12">
        <v>5515</v>
      </c>
      <c r="M14" s="13">
        <v>0.65</v>
      </c>
      <c r="N14" s="14">
        <v>1</v>
      </c>
      <c r="O14" s="15">
        <f t="shared" si="0"/>
        <v>3584.75</v>
      </c>
      <c r="P14" s="12">
        <v>53</v>
      </c>
      <c r="Q14" s="13">
        <v>0.6</v>
      </c>
      <c r="R14" s="14">
        <v>1</v>
      </c>
      <c r="S14" s="15">
        <f t="shared" si="40"/>
        <v>31.799999999999997</v>
      </c>
      <c r="T14" s="12">
        <v>31</v>
      </c>
      <c r="U14" s="13">
        <v>1</v>
      </c>
      <c r="V14" s="14">
        <v>3</v>
      </c>
      <c r="W14" s="15">
        <f t="shared" si="41"/>
        <v>93</v>
      </c>
      <c r="X14" s="12">
        <v>375</v>
      </c>
      <c r="Y14" s="13">
        <v>0.09</v>
      </c>
      <c r="Z14" s="14">
        <v>1</v>
      </c>
      <c r="AA14" s="15">
        <f t="shared" si="42"/>
        <v>33.75</v>
      </c>
      <c r="AB14" s="12">
        <v>719</v>
      </c>
      <c r="AC14" s="13">
        <v>7.0000000000000007E-2</v>
      </c>
      <c r="AD14" s="14">
        <v>1</v>
      </c>
      <c r="AE14" s="15">
        <f t="shared" si="43"/>
        <v>50.330000000000005</v>
      </c>
      <c r="AF14" s="12">
        <v>691</v>
      </c>
      <c r="AG14" s="13">
        <v>0.8</v>
      </c>
      <c r="AH14" s="14">
        <v>1</v>
      </c>
      <c r="AI14" s="15">
        <f t="shared" si="44"/>
        <v>552.80000000000007</v>
      </c>
      <c r="AJ14" s="12">
        <v>3730</v>
      </c>
      <c r="AK14" s="13">
        <v>0.01</v>
      </c>
      <c r="AL14" s="14">
        <v>1</v>
      </c>
      <c r="AM14" s="15">
        <f t="shared" si="45"/>
        <v>37.300000000000004</v>
      </c>
      <c r="AN14" s="12">
        <v>1068</v>
      </c>
      <c r="AO14" s="13">
        <v>0.1</v>
      </c>
      <c r="AP14" s="14">
        <v>1</v>
      </c>
      <c r="AQ14" s="15">
        <f t="shared" si="1"/>
        <v>106.80000000000001</v>
      </c>
      <c r="AR14" s="12">
        <v>499</v>
      </c>
      <c r="AS14" s="13">
        <v>0.5</v>
      </c>
      <c r="AT14" s="14">
        <v>1</v>
      </c>
      <c r="AU14" s="15">
        <f t="shared" si="46"/>
        <v>249.5</v>
      </c>
      <c r="AV14" s="12">
        <v>73</v>
      </c>
      <c r="AW14" s="13">
        <v>7.0000000000000007E-2</v>
      </c>
      <c r="AX14" s="14">
        <v>1</v>
      </c>
      <c r="AY14" s="15">
        <f t="shared" si="47"/>
        <v>5.1100000000000003</v>
      </c>
      <c r="AZ14" s="12">
        <v>2255</v>
      </c>
      <c r="BA14" s="13">
        <v>0.1</v>
      </c>
      <c r="BB14" s="14">
        <v>1</v>
      </c>
      <c r="BC14" s="15">
        <f t="shared" si="48"/>
        <v>225.5</v>
      </c>
      <c r="BD14" s="12">
        <v>450</v>
      </c>
      <c r="BE14" s="13">
        <v>0.05</v>
      </c>
      <c r="BF14" s="14">
        <v>1</v>
      </c>
      <c r="BG14" s="15">
        <f t="shared" si="49"/>
        <v>22.5</v>
      </c>
      <c r="BH14" s="12">
        <v>60</v>
      </c>
      <c r="BI14" s="13">
        <v>0.5</v>
      </c>
      <c r="BJ14" s="14">
        <v>5</v>
      </c>
      <c r="BK14" s="15">
        <f t="shared" si="50"/>
        <v>150</v>
      </c>
      <c r="BL14" s="12">
        <f>IFERROR(VLOOKUP($C14,'[1]Traz16 Eleg'!$G$5:$H$18,2,FALSE),0)</f>
        <v>0</v>
      </c>
      <c r="BM14" s="13">
        <v>0.9</v>
      </c>
      <c r="BN14" s="14">
        <v>1</v>
      </c>
      <c r="BO14" s="15">
        <f t="shared" si="51"/>
        <v>0</v>
      </c>
      <c r="BP14" s="12">
        <f>IFERROR(VLOOKUP($C14,'[1]Traz17 Eleg'!$G$5:$H$25,2,FALSE),0)</f>
        <v>145</v>
      </c>
      <c r="BQ14" s="13">
        <v>2.5000000000000001E-3</v>
      </c>
      <c r="BR14" s="14">
        <v>1</v>
      </c>
      <c r="BS14" s="15">
        <f t="shared" si="52"/>
        <v>0.36249999999999999</v>
      </c>
      <c r="BT14" s="12">
        <f>IFERROR(VLOOKUP($C14,'[1]Traz18 Eleg'!$G$5:$H$25,2,FALSE),0)</f>
        <v>303</v>
      </c>
      <c r="BU14" s="13">
        <v>1.4E-2</v>
      </c>
      <c r="BV14" s="14">
        <v>1</v>
      </c>
      <c r="BW14" s="15">
        <f t="shared" si="53"/>
        <v>4.242</v>
      </c>
      <c r="BX14" s="12">
        <f>IFERROR(VLOOKUP($C14,'[1]Traz19 Eleg'!$G$5:$H$28,2,FALSE),0)</f>
        <v>278</v>
      </c>
      <c r="BY14" s="13">
        <v>0.1</v>
      </c>
      <c r="BZ14" s="14">
        <v>1</v>
      </c>
      <c r="CA14" s="15">
        <f t="shared" si="54"/>
        <v>27.8</v>
      </c>
      <c r="CB14" s="12">
        <f>IFERROR(VLOOKUP($C14,'[1]Traz20 Eleg'!$G$5:$H$25,2,FALSE),0)</f>
        <v>91</v>
      </c>
      <c r="CC14" s="13">
        <v>0.1</v>
      </c>
      <c r="CD14" s="14">
        <v>1</v>
      </c>
      <c r="CE14" s="15">
        <f t="shared" si="55"/>
        <v>9.1</v>
      </c>
      <c r="CF14" s="12">
        <f>IFERROR(VLOOKUP($C14,'[1]Traz22 Eleg'!$G$5:$H$31,2,FALSE),0)</f>
        <v>2604</v>
      </c>
      <c r="CG14" s="13">
        <v>0.6</v>
      </c>
      <c r="CH14" s="14">
        <v>1</v>
      </c>
      <c r="CI14" s="15">
        <f t="shared" si="56"/>
        <v>1562.3999999999999</v>
      </c>
      <c r="CJ14" s="12">
        <f>IFERROR(VLOOKUP($C14,'[1]Traz23 Eleg'!$G$6:$H$33,2,FALSE),0)</f>
        <v>8800</v>
      </c>
      <c r="CK14" s="13">
        <v>0.4</v>
      </c>
      <c r="CL14" s="14">
        <v>4</v>
      </c>
      <c r="CM14" s="15">
        <f t="shared" si="57"/>
        <v>14080</v>
      </c>
      <c r="CN14" s="12">
        <f>IFERROR(VLOOKUP($C14,'[1]Traz25 Eleg'!$G$5:$H$28,2,FALSE),0)</f>
        <v>406</v>
      </c>
      <c r="CO14" s="13">
        <v>0.6</v>
      </c>
      <c r="CP14" s="14">
        <v>2</v>
      </c>
      <c r="CQ14" s="15">
        <f t="shared" si="58"/>
        <v>487.2</v>
      </c>
      <c r="CR14" s="12">
        <f>IFERROR(VLOOKUP($C14,'[1]Traz26 Eleg'!$G$5:$H$25,2,FALSE),0)</f>
        <v>496</v>
      </c>
      <c r="CS14" s="13">
        <v>0.6</v>
      </c>
      <c r="CT14" s="14">
        <v>1</v>
      </c>
      <c r="CU14" s="15">
        <f t="shared" si="59"/>
        <v>297.59999999999997</v>
      </c>
      <c r="CV14" s="12">
        <f>IFERROR(VLOOKUP($C14,'[1]Traz27 Eleg'!$G$5:$H$25,2,FALSE),0)</f>
        <v>342</v>
      </c>
      <c r="CW14" s="13">
        <v>0.4</v>
      </c>
      <c r="CX14" s="14">
        <v>4</v>
      </c>
      <c r="CY14" s="15">
        <f t="shared" si="60"/>
        <v>547.20000000000005</v>
      </c>
      <c r="CZ14" s="12">
        <f>IFERROR(VLOOKUP($C14,'[1]Traz28 Eleg'!$G$5:$H$25,2,FALSE),0)</f>
        <v>448</v>
      </c>
      <c r="DA14" s="13">
        <v>1.4999999999999999E-2</v>
      </c>
      <c r="DB14" s="14">
        <v>3</v>
      </c>
      <c r="DC14" s="15">
        <f t="shared" si="3"/>
        <v>20.16</v>
      </c>
      <c r="DD14" s="12">
        <f>IFERROR(VLOOKUP($C14,'[1]Traz29 Eleg'!$G$5:$H$25,2,FALSE),0)</f>
        <v>1199</v>
      </c>
      <c r="DE14" s="13">
        <v>0.05</v>
      </c>
      <c r="DF14" s="14">
        <v>3</v>
      </c>
      <c r="DG14" s="15">
        <f t="shared" si="61"/>
        <v>179.85000000000002</v>
      </c>
      <c r="DH14" s="12">
        <f>IFERROR(VLOOKUP($C14,'[1]Traz30 Eleg'!$G$5:$H$25,2,FALSE),0)</f>
        <v>366</v>
      </c>
      <c r="DI14" s="13">
        <v>0.6</v>
      </c>
      <c r="DJ14" s="14">
        <v>1</v>
      </c>
      <c r="DK14" s="15">
        <f t="shared" si="62"/>
        <v>219.6</v>
      </c>
      <c r="DL14" s="12">
        <f>IFERROR(VLOOKUP($C14,'[1]Traz31 Eleg'!$G$5:$H$25,2,FALSE),0)</f>
        <v>318</v>
      </c>
      <c r="DM14" s="13">
        <v>0.03</v>
      </c>
      <c r="DN14" s="14">
        <v>1</v>
      </c>
      <c r="DO14" s="15">
        <f t="shared" si="63"/>
        <v>9.5399999999999991</v>
      </c>
      <c r="DP14" s="12">
        <f>IFERROR(VLOOKUP($C14,'[1]Traz32 Eleg'!$G$5:$H$25,2,FALSE),0)</f>
        <v>1010</v>
      </c>
      <c r="DQ14" s="13">
        <v>5.0000000000000001E-3</v>
      </c>
      <c r="DR14" s="14">
        <v>1</v>
      </c>
      <c r="DS14" s="15">
        <f t="shared" si="64"/>
        <v>5.05</v>
      </c>
      <c r="DT14" s="12">
        <f>IFERROR(VLOOKUP($C14,'[1]Traz33 Eleg'!$G$5:$H$17,2,FALSE),0)</f>
        <v>0</v>
      </c>
      <c r="DU14" s="13">
        <v>0.1</v>
      </c>
      <c r="DV14" s="14">
        <v>3</v>
      </c>
      <c r="DW14" s="15">
        <f t="shared" si="65"/>
        <v>0</v>
      </c>
      <c r="DX14" s="12">
        <f>IFERROR(VLOOKUP($C14,'[1]Traz35 Eleg'!$G$5:$H$26,2,FALSE),0)</f>
        <v>716</v>
      </c>
      <c r="DY14" s="13">
        <v>0.02</v>
      </c>
      <c r="DZ14" s="14">
        <v>1</v>
      </c>
      <c r="EA14" s="15">
        <f t="shared" si="66"/>
        <v>14.32</v>
      </c>
      <c r="EB14" s="12">
        <f>IFERROR(VLOOKUP($C14,'[1]Traz36 Eleg'!$G$5:$H$25,2,FALSE),0)</f>
        <v>210</v>
      </c>
      <c r="EC14" s="13">
        <v>0.6</v>
      </c>
      <c r="ED14" s="14">
        <v>1</v>
      </c>
      <c r="EE14" s="15">
        <f t="shared" si="4"/>
        <v>126</v>
      </c>
      <c r="EF14" s="12">
        <f>IFERROR(VLOOKUP($C14,'[1]Traz37 Eleg'!$G$5:$H$25,2,FALSE),0)</f>
        <v>98</v>
      </c>
      <c r="EG14" s="13">
        <v>0.6</v>
      </c>
      <c r="EH14" s="14">
        <v>1</v>
      </c>
      <c r="EI14" s="15">
        <f t="shared" si="5"/>
        <v>58.8</v>
      </c>
      <c r="EJ14" s="12">
        <f>IFERROR(VLOOKUP($C14,'[1]Traz38 Eleg'!G14:H33,2,FALSE),0)</f>
        <v>128</v>
      </c>
      <c r="EK14" s="13">
        <v>1.4999999999999999E-2</v>
      </c>
      <c r="EL14" s="14">
        <v>3</v>
      </c>
      <c r="EM14" s="15">
        <f t="shared" si="67"/>
        <v>5.76</v>
      </c>
      <c r="EN14" s="12">
        <f>IFERROR(VLOOKUP($C14,'[1]Traz39 Eleg'!$G$5:$H$35,2,FALSE),0)</f>
        <v>2625</v>
      </c>
      <c r="EO14" s="13">
        <v>0.05</v>
      </c>
      <c r="EP14" s="14">
        <v>3</v>
      </c>
      <c r="EQ14" s="15">
        <f t="shared" si="68"/>
        <v>393.75</v>
      </c>
      <c r="ER14" s="12">
        <f>IFERROR(VLOOKUP($C14,'[1]Traz41 Eleg'!$G$5:$H$32,2,FALSE),0)</f>
        <v>438</v>
      </c>
      <c r="ES14" s="13">
        <v>1</v>
      </c>
      <c r="ET14" s="14">
        <v>2</v>
      </c>
      <c r="EU14" s="15">
        <f t="shared" si="69"/>
        <v>876</v>
      </c>
      <c r="EV14" s="12">
        <f>IFERROR(VLOOKUP($C14,'[1]Traz42 Eleg'!$G$5:$H$25,2,FALSE),0)</f>
        <v>67</v>
      </c>
      <c r="EW14" s="13">
        <v>0.2</v>
      </c>
      <c r="EX14" s="14">
        <v>1</v>
      </c>
      <c r="EY14" s="15">
        <f t="shared" si="70"/>
        <v>13.4</v>
      </c>
      <c r="EZ14" s="12">
        <f>IFERROR(VLOOKUP($C14,'[1]Traz43 Eleg'!$G$5:$H$24,2,FALSE),0)</f>
        <v>6</v>
      </c>
      <c r="FA14" s="13">
        <v>0.45</v>
      </c>
      <c r="FB14" s="14">
        <v>1</v>
      </c>
      <c r="FC14" s="15">
        <f t="shared" si="71"/>
        <v>2.7</v>
      </c>
      <c r="FD14" s="12">
        <f>IFERROR(VLOOKUP($C14,'[1]Traz44 Eleg'!$G$5:$H$12,2,FALSE),0)</f>
        <v>1</v>
      </c>
      <c r="FE14" s="13"/>
      <c r="FF14" s="14"/>
      <c r="FG14" s="15"/>
      <c r="FH14" s="12">
        <f>IFERROR(VLOOKUP($C14,'[1]Traz45 Eleg'!$G$5:$H$16,2,FALSE),0)</f>
        <v>31</v>
      </c>
      <c r="FI14" s="13"/>
      <c r="FJ14" s="14"/>
      <c r="FK14" s="15"/>
    </row>
    <row r="15" spans="1:167" x14ac:dyDescent="0.25">
      <c r="A15" s="19" t="s">
        <v>36</v>
      </c>
      <c r="B15" s="11">
        <v>11</v>
      </c>
      <c r="C15" s="10" t="s">
        <v>37</v>
      </c>
      <c r="D15" s="32">
        <f>IFERROR(VLOOKUP($C15,'[1]Traz1 Eleg'!$G$5:$H$25,2,FALSE),0)</f>
        <v>46</v>
      </c>
      <c r="E15" s="13">
        <v>1</v>
      </c>
      <c r="F15" s="14">
        <v>3</v>
      </c>
      <c r="G15" s="15">
        <f t="shared" si="2"/>
        <v>138</v>
      </c>
      <c r="H15" s="12">
        <f>IFERROR(VLOOKUP($C15,'[1]Traz2 Eleg'!$G$5:$H$25,2,FALSE),0)</f>
        <v>21</v>
      </c>
      <c r="I15" s="13">
        <v>1</v>
      </c>
      <c r="J15" s="14">
        <v>1</v>
      </c>
      <c r="K15" s="15">
        <f t="shared" si="39"/>
        <v>21</v>
      </c>
      <c r="L15" s="12">
        <v>414</v>
      </c>
      <c r="M15" s="13">
        <v>0.65</v>
      </c>
      <c r="N15" s="14">
        <v>1</v>
      </c>
      <c r="O15" s="15">
        <f t="shared" si="0"/>
        <v>269.10000000000002</v>
      </c>
      <c r="P15" s="12">
        <v>4</v>
      </c>
      <c r="Q15" s="13">
        <v>0.8</v>
      </c>
      <c r="R15" s="14">
        <v>1</v>
      </c>
      <c r="S15" s="15">
        <f t="shared" si="40"/>
        <v>3.2</v>
      </c>
      <c r="T15" s="12">
        <v>13</v>
      </c>
      <c r="U15" s="13">
        <v>1</v>
      </c>
      <c r="V15" s="14">
        <v>3</v>
      </c>
      <c r="W15" s="15">
        <f t="shared" si="41"/>
        <v>39</v>
      </c>
      <c r="X15" s="12">
        <v>11</v>
      </c>
      <c r="Y15" s="13">
        <v>0.14000000000000001</v>
      </c>
      <c r="Z15" s="14">
        <v>1</v>
      </c>
      <c r="AA15" s="15">
        <f t="shared" si="42"/>
        <v>1.54</v>
      </c>
      <c r="AB15" s="12">
        <v>4</v>
      </c>
      <c r="AC15" s="13">
        <v>0.14000000000000001</v>
      </c>
      <c r="AD15" s="14">
        <v>1</v>
      </c>
      <c r="AE15" s="15">
        <f t="shared" si="43"/>
        <v>0.56000000000000005</v>
      </c>
      <c r="AF15" s="12">
        <v>87</v>
      </c>
      <c r="AG15" s="13">
        <v>0.8</v>
      </c>
      <c r="AH15" s="14">
        <v>1</v>
      </c>
      <c r="AI15" s="15">
        <f t="shared" si="44"/>
        <v>69.600000000000009</v>
      </c>
      <c r="AJ15" s="12">
        <v>113</v>
      </c>
      <c r="AK15" s="13">
        <v>0.01</v>
      </c>
      <c r="AL15" s="14">
        <v>1</v>
      </c>
      <c r="AM15" s="15">
        <f t="shared" si="45"/>
        <v>1.1300000000000001</v>
      </c>
      <c r="AN15" s="12">
        <v>39</v>
      </c>
      <c r="AO15" s="13">
        <v>0.16</v>
      </c>
      <c r="AP15" s="14">
        <v>1</v>
      </c>
      <c r="AQ15" s="15">
        <f t="shared" si="1"/>
        <v>6.24</v>
      </c>
      <c r="AR15" s="12">
        <v>25</v>
      </c>
      <c r="AS15" s="13">
        <v>1</v>
      </c>
      <c r="AT15" s="14">
        <v>1</v>
      </c>
      <c r="AU15" s="15">
        <f t="shared" si="46"/>
        <v>25</v>
      </c>
      <c r="AV15" s="12">
        <v>2</v>
      </c>
      <c r="AW15" s="13">
        <v>0.08</v>
      </c>
      <c r="AX15" s="14">
        <v>1</v>
      </c>
      <c r="AY15" s="15">
        <f t="shared" si="47"/>
        <v>0.16</v>
      </c>
      <c r="AZ15" s="12">
        <v>119</v>
      </c>
      <c r="BA15" s="13">
        <v>0.1</v>
      </c>
      <c r="BB15" s="14">
        <v>1</v>
      </c>
      <c r="BC15" s="15">
        <f t="shared" si="48"/>
        <v>11.9</v>
      </c>
      <c r="BD15" s="12">
        <v>7</v>
      </c>
      <c r="BE15" s="13">
        <v>0.05</v>
      </c>
      <c r="BF15" s="14">
        <v>1</v>
      </c>
      <c r="BG15" s="15">
        <f t="shared" si="49"/>
        <v>0.35000000000000003</v>
      </c>
      <c r="BH15" s="12">
        <v>0</v>
      </c>
      <c r="BI15" s="13">
        <v>0.5</v>
      </c>
      <c r="BJ15" s="14">
        <v>5</v>
      </c>
      <c r="BK15" s="15">
        <f t="shared" si="50"/>
        <v>0</v>
      </c>
      <c r="BL15" s="12">
        <f>IFERROR(VLOOKUP($C15,'[1]Traz16 Eleg'!$G$5:$H$18,2,FALSE),0)</f>
        <v>0</v>
      </c>
      <c r="BM15" s="13">
        <v>0.9</v>
      </c>
      <c r="BN15" s="14">
        <v>1</v>
      </c>
      <c r="BO15" s="15">
        <f t="shared" si="51"/>
        <v>0</v>
      </c>
      <c r="BP15" s="12">
        <f>IFERROR(VLOOKUP($C15,'[1]Traz17 Eleg'!$G$5:$H$25,2,FALSE),0)</f>
        <v>3</v>
      </c>
      <c r="BQ15" s="13">
        <v>5.0000000000000001E-3</v>
      </c>
      <c r="BR15" s="14">
        <v>1</v>
      </c>
      <c r="BS15" s="15">
        <f t="shared" si="52"/>
        <v>1.4999999999999999E-2</v>
      </c>
      <c r="BT15" s="12">
        <f>IFERROR(VLOOKUP($C15,'[1]Traz18 Eleg'!$G$5:$H$25,2,FALSE),0)</f>
        <v>3</v>
      </c>
      <c r="BU15" s="13">
        <v>5.0000000000000001E-3</v>
      </c>
      <c r="BV15" s="14">
        <v>1</v>
      </c>
      <c r="BW15" s="15">
        <f t="shared" si="53"/>
        <v>1.4999999999999999E-2</v>
      </c>
      <c r="BX15" s="12">
        <f>IFERROR(VLOOKUP($C15,'[1]Traz19 Eleg'!$G$5:$H$28,2,FALSE),0)</f>
        <v>8</v>
      </c>
      <c r="BY15" s="13">
        <v>7.0000000000000007E-2</v>
      </c>
      <c r="BZ15" s="14">
        <v>1</v>
      </c>
      <c r="CA15" s="15">
        <f t="shared" si="54"/>
        <v>0.56000000000000005</v>
      </c>
      <c r="CB15" s="12">
        <f>IFERROR(VLOOKUP($C15,'[1]Traz20 Eleg'!$G$5:$H$25,2,FALSE),0)</f>
        <v>14</v>
      </c>
      <c r="CC15" s="13">
        <v>0.1</v>
      </c>
      <c r="CD15" s="14">
        <v>1</v>
      </c>
      <c r="CE15" s="15">
        <f t="shared" si="55"/>
        <v>1.4000000000000001</v>
      </c>
      <c r="CF15" s="12">
        <f>IFERROR(VLOOKUP($C15,'[1]Traz22 Eleg'!$G$5:$H$31,2,FALSE),0)</f>
        <v>107</v>
      </c>
      <c r="CG15" s="13">
        <v>0.6</v>
      </c>
      <c r="CH15" s="14">
        <v>1</v>
      </c>
      <c r="CI15" s="15">
        <f t="shared" si="56"/>
        <v>64.2</v>
      </c>
      <c r="CJ15" s="12">
        <f>IFERROR(VLOOKUP($C15,'[1]Traz23 Eleg'!$G$6:$H$33,2,FALSE),0)</f>
        <v>655</v>
      </c>
      <c r="CK15" s="13">
        <v>0.4</v>
      </c>
      <c r="CL15" s="14">
        <v>4</v>
      </c>
      <c r="CM15" s="15">
        <f t="shared" si="57"/>
        <v>1048</v>
      </c>
      <c r="CN15" s="12">
        <f>IFERROR(VLOOKUP($C15,'[1]Traz25 Eleg'!$G$5:$H$28,2,FALSE),0)</f>
        <v>28</v>
      </c>
      <c r="CO15" s="13">
        <v>0.8</v>
      </c>
      <c r="CP15" s="14">
        <v>2</v>
      </c>
      <c r="CQ15" s="15">
        <f t="shared" si="58"/>
        <v>44.800000000000004</v>
      </c>
      <c r="CR15" s="12">
        <f>IFERROR(VLOOKUP($C15,'[1]Traz26 Eleg'!$G$5:$H$25,2,FALSE),0)</f>
        <v>16</v>
      </c>
      <c r="CS15" s="13">
        <v>0.6</v>
      </c>
      <c r="CT15" s="14">
        <v>1</v>
      </c>
      <c r="CU15" s="15">
        <f t="shared" si="59"/>
        <v>9.6</v>
      </c>
      <c r="CV15" s="12">
        <f>IFERROR(VLOOKUP($C15,'[1]Traz27 Eleg'!$G$5:$H$25,2,FALSE),0)</f>
        <v>15</v>
      </c>
      <c r="CW15" s="13">
        <v>0.4</v>
      </c>
      <c r="CX15" s="14">
        <v>4</v>
      </c>
      <c r="CY15" s="15">
        <f t="shared" si="60"/>
        <v>24</v>
      </c>
      <c r="CZ15" s="12">
        <f>IFERROR(VLOOKUP($C15,'[1]Traz28 Eleg'!$G$5:$H$25,2,FALSE),0)</f>
        <v>20</v>
      </c>
      <c r="DA15" s="13">
        <v>0.02</v>
      </c>
      <c r="DB15" s="14">
        <v>3</v>
      </c>
      <c r="DC15" s="15">
        <f t="shared" si="3"/>
        <v>1.2000000000000002</v>
      </c>
      <c r="DD15" s="12">
        <f>IFERROR(VLOOKUP($C15,'[1]Traz29 Eleg'!$G$5:$H$25,2,FALSE),0)</f>
        <v>58</v>
      </c>
      <c r="DE15" s="13">
        <v>0.1</v>
      </c>
      <c r="DF15" s="14">
        <v>3</v>
      </c>
      <c r="DG15" s="15">
        <f t="shared" si="61"/>
        <v>17.400000000000002</v>
      </c>
      <c r="DH15" s="12">
        <f>IFERROR(VLOOKUP($C15,'[1]Traz30 Eleg'!$G$5:$H$25,2,FALSE),0)</f>
        <v>13</v>
      </c>
      <c r="DI15" s="13">
        <v>0.6</v>
      </c>
      <c r="DJ15" s="14">
        <v>1</v>
      </c>
      <c r="DK15" s="15">
        <f t="shared" si="62"/>
        <v>7.8</v>
      </c>
      <c r="DL15" s="12">
        <f>IFERROR(VLOOKUP($C15,'[1]Traz31 Eleg'!$G$5:$H$25,2,FALSE),0)</f>
        <v>101</v>
      </c>
      <c r="DM15" s="13">
        <v>0.03</v>
      </c>
      <c r="DN15" s="14">
        <v>1</v>
      </c>
      <c r="DO15" s="15">
        <f t="shared" si="63"/>
        <v>3.03</v>
      </c>
      <c r="DP15" s="12">
        <f>IFERROR(VLOOKUP($C15,'[1]Traz32 Eleg'!$G$5:$H$25,2,FALSE),0)</f>
        <v>89</v>
      </c>
      <c r="DQ15" s="13">
        <v>5.0000000000000001E-3</v>
      </c>
      <c r="DR15" s="14">
        <v>1</v>
      </c>
      <c r="DS15" s="15">
        <f t="shared" si="64"/>
        <v>0.44500000000000001</v>
      </c>
      <c r="DT15" s="12">
        <f>IFERROR(VLOOKUP($C15,'[1]Traz33 Eleg'!$G$5:$H$17,2,FALSE),0)</f>
        <v>0</v>
      </c>
      <c r="DU15" s="13">
        <v>0.1</v>
      </c>
      <c r="DV15" s="14">
        <v>3</v>
      </c>
      <c r="DW15" s="15">
        <f t="shared" si="65"/>
        <v>0</v>
      </c>
      <c r="DX15" s="12">
        <f>IFERROR(VLOOKUP($C15,'[1]Traz35 Eleg'!$G$5:$H$26,2,FALSE),0)</f>
        <v>150</v>
      </c>
      <c r="DY15" s="13">
        <v>0.03</v>
      </c>
      <c r="DZ15" s="14">
        <v>1</v>
      </c>
      <c r="EA15" s="15">
        <f t="shared" si="66"/>
        <v>4.5</v>
      </c>
      <c r="EB15" s="12">
        <f>IFERROR(VLOOKUP($C15,'[1]Traz36 Eleg'!$G$5:$H$25,2,FALSE),0)</f>
        <v>12</v>
      </c>
      <c r="EC15" s="13">
        <v>0.6</v>
      </c>
      <c r="ED15" s="14">
        <v>1</v>
      </c>
      <c r="EE15" s="15">
        <f t="shared" si="4"/>
        <v>7.1999999999999993</v>
      </c>
      <c r="EF15" s="12">
        <f>IFERROR(VLOOKUP($C15,'[1]Traz37 Eleg'!$G$5:$H$25,2,FALSE),0)</f>
        <v>23</v>
      </c>
      <c r="EG15" s="13">
        <v>0.9</v>
      </c>
      <c r="EH15" s="14">
        <v>1</v>
      </c>
      <c r="EI15" s="15">
        <f t="shared" si="5"/>
        <v>20.7</v>
      </c>
      <c r="EJ15" s="12">
        <f>IFERROR(VLOOKUP($C15,'[1]Traz38 Eleg'!G15:H34,2,FALSE),0)</f>
        <v>9</v>
      </c>
      <c r="EK15" s="13">
        <v>0.02</v>
      </c>
      <c r="EL15" s="14">
        <v>3</v>
      </c>
      <c r="EM15" s="15">
        <f t="shared" si="67"/>
        <v>0.54</v>
      </c>
      <c r="EN15" s="12">
        <f>IFERROR(VLOOKUP($C15,'[1]Traz39 Eleg'!$G$5:$H$35,2,FALSE),0)</f>
        <v>572</v>
      </c>
      <c r="EO15" s="13">
        <v>0.1</v>
      </c>
      <c r="EP15" s="14">
        <v>3</v>
      </c>
      <c r="EQ15" s="15">
        <f t="shared" si="68"/>
        <v>171.60000000000002</v>
      </c>
      <c r="ER15" s="12">
        <f>IFERROR(VLOOKUP($C15,'[1]Traz41 Eleg'!$G$5:$H$32,2,FALSE),0)</f>
        <v>121</v>
      </c>
      <c r="ES15" s="13">
        <v>1</v>
      </c>
      <c r="ET15" s="14">
        <v>2</v>
      </c>
      <c r="EU15" s="15">
        <f t="shared" si="69"/>
        <v>242</v>
      </c>
      <c r="EV15" s="12">
        <f>IFERROR(VLOOKUP($C15,'[1]Traz42 Eleg'!$G$5:$H$25,2,FALSE),0)</f>
        <v>15</v>
      </c>
      <c r="EW15" s="13">
        <v>0.2</v>
      </c>
      <c r="EX15" s="14">
        <v>1</v>
      </c>
      <c r="EY15" s="15">
        <f t="shared" si="70"/>
        <v>3</v>
      </c>
      <c r="EZ15" s="12">
        <f>IFERROR(VLOOKUP($C15,'[1]Traz43 Eleg'!$G$5:$H$24,2,FALSE),0)</f>
        <v>0</v>
      </c>
      <c r="FA15" s="13">
        <v>0.2</v>
      </c>
      <c r="FB15" s="14">
        <v>1</v>
      </c>
      <c r="FC15" s="15">
        <f t="shared" si="71"/>
        <v>0</v>
      </c>
      <c r="FD15" s="12">
        <f>IFERROR(VLOOKUP($C15,'[1]Traz44 Eleg'!$G$5:$H$12,2,FALSE),0)</f>
        <v>0</v>
      </c>
      <c r="FE15" s="13"/>
      <c r="FF15" s="14"/>
      <c r="FG15" s="15"/>
      <c r="FH15" s="12">
        <f>IFERROR(VLOOKUP($C15,'[1]Traz45 Eleg'!$G$5:$H$16,2,FALSE),0)</f>
        <v>1</v>
      </c>
      <c r="FI15" s="13"/>
      <c r="FJ15" s="14"/>
      <c r="FK15" s="15"/>
    </row>
    <row r="16" spans="1:167" x14ac:dyDescent="0.25">
      <c r="A16" s="19" t="s">
        <v>38</v>
      </c>
      <c r="B16" s="11">
        <v>12</v>
      </c>
      <c r="C16" s="10" t="s">
        <v>39</v>
      </c>
      <c r="D16" s="32">
        <f>IFERROR(VLOOKUP($C16,'[1]Traz1 Eleg'!$G$5:$H$25,2,FALSE),0)</f>
        <v>458</v>
      </c>
      <c r="E16" s="13">
        <v>0.95</v>
      </c>
      <c r="F16" s="14">
        <v>3</v>
      </c>
      <c r="G16" s="15">
        <f t="shared" si="2"/>
        <v>1305.3</v>
      </c>
      <c r="H16" s="12">
        <f>IFERROR(VLOOKUP($C16,'[1]Traz2 Eleg'!$G$5:$H$25,2,FALSE),0)</f>
        <v>144</v>
      </c>
      <c r="I16" s="13">
        <v>0.9</v>
      </c>
      <c r="J16" s="14">
        <v>1</v>
      </c>
      <c r="K16" s="15">
        <f t="shared" si="39"/>
        <v>129.6</v>
      </c>
      <c r="L16" s="12">
        <v>1943</v>
      </c>
      <c r="M16" s="13">
        <v>0.65</v>
      </c>
      <c r="N16" s="14">
        <v>1</v>
      </c>
      <c r="O16" s="15">
        <f t="shared" si="0"/>
        <v>1262.95</v>
      </c>
      <c r="P16" s="12">
        <v>17</v>
      </c>
      <c r="Q16" s="13">
        <v>0.8</v>
      </c>
      <c r="R16" s="14">
        <v>1</v>
      </c>
      <c r="S16" s="15">
        <f t="shared" si="40"/>
        <v>13.600000000000001</v>
      </c>
      <c r="T16" s="12">
        <v>17</v>
      </c>
      <c r="U16" s="13">
        <v>1</v>
      </c>
      <c r="V16" s="14">
        <v>3</v>
      </c>
      <c r="W16" s="15">
        <f t="shared" si="41"/>
        <v>51</v>
      </c>
      <c r="X16" s="12">
        <v>120</v>
      </c>
      <c r="Y16" s="13">
        <v>0.08</v>
      </c>
      <c r="Z16" s="14">
        <v>1</v>
      </c>
      <c r="AA16" s="15">
        <f t="shared" si="42"/>
        <v>9.6</v>
      </c>
      <c r="AB16" s="12">
        <v>380</v>
      </c>
      <c r="AC16" s="13">
        <v>7.0000000000000007E-2</v>
      </c>
      <c r="AD16" s="14">
        <v>1</v>
      </c>
      <c r="AE16" s="15">
        <f t="shared" si="43"/>
        <v>26.6</v>
      </c>
      <c r="AF16" s="12">
        <v>99</v>
      </c>
      <c r="AG16" s="13">
        <v>0.8</v>
      </c>
      <c r="AH16" s="14">
        <v>1</v>
      </c>
      <c r="AI16" s="15">
        <f t="shared" si="44"/>
        <v>79.2</v>
      </c>
      <c r="AJ16" s="12">
        <v>1228</v>
      </c>
      <c r="AK16" s="13">
        <v>0.01</v>
      </c>
      <c r="AL16" s="14">
        <v>1</v>
      </c>
      <c r="AM16" s="15">
        <f t="shared" si="45"/>
        <v>12.280000000000001</v>
      </c>
      <c r="AN16" s="12">
        <v>204</v>
      </c>
      <c r="AO16" s="13">
        <v>0.1</v>
      </c>
      <c r="AP16" s="14">
        <v>1</v>
      </c>
      <c r="AQ16" s="15">
        <f t="shared" si="1"/>
        <v>20.400000000000002</v>
      </c>
      <c r="AR16" s="12">
        <v>228</v>
      </c>
      <c r="AS16" s="13">
        <v>0.9</v>
      </c>
      <c r="AT16" s="14">
        <v>1</v>
      </c>
      <c r="AU16" s="15">
        <f t="shared" si="46"/>
        <v>205.20000000000002</v>
      </c>
      <c r="AV16" s="12">
        <v>133</v>
      </c>
      <c r="AW16" s="13">
        <v>7.0000000000000007E-2</v>
      </c>
      <c r="AX16" s="14">
        <v>1</v>
      </c>
      <c r="AY16" s="15">
        <f t="shared" si="47"/>
        <v>9.31</v>
      </c>
      <c r="AZ16" s="12">
        <v>985</v>
      </c>
      <c r="BA16" s="13">
        <v>0.1</v>
      </c>
      <c r="BB16" s="14">
        <v>1</v>
      </c>
      <c r="BC16" s="15">
        <f t="shared" si="48"/>
        <v>98.5</v>
      </c>
      <c r="BD16" s="12">
        <v>131</v>
      </c>
      <c r="BE16" s="13">
        <v>0.05</v>
      </c>
      <c r="BF16" s="14">
        <v>1</v>
      </c>
      <c r="BG16" s="15">
        <f t="shared" si="49"/>
        <v>6.5500000000000007</v>
      </c>
      <c r="BH16" s="12">
        <v>2</v>
      </c>
      <c r="BI16" s="13">
        <v>0.5</v>
      </c>
      <c r="BJ16" s="14">
        <v>5</v>
      </c>
      <c r="BK16" s="15">
        <f t="shared" si="50"/>
        <v>5</v>
      </c>
      <c r="BL16" s="12">
        <f>IFERROR(VLOOKUP($C16,'[1]Traz16 Eleg'!$G$5:$H$18,2,FALSE),0)</f>
        <v>0</v>
      </c>
      <c r="BM16" s="13">
        <v>0.9</v>
      </c>
      <c r="BN16" s="14">
        <v>1</v>
      </c>
      <c r="BO16" s="15">
        <f t="shared" si="51"/>
        <v>0</v>
      </c>
      <c r="BP16" s="12">
        <f>IFERROR(VLOOKUP($C16,'[1]Traz17 Eleg'!$G$5:$H$25,2,FALSE),0)</f>
        <v>38</v>
      </c>
      <c r="BQ16" s="13">
        <v>2.5000000000000001E-3</v>
      </c>
      <c r="BR16" s="14">
        <v>1</v>
      </c>
      <c r="BS16" s="15">
        <f t="shared" si="52"/>
        <v>9.5000000000000001E-2</v>
      </c>
      <c r="BT16" s="12">
        <f>IFERROR(VLOOKUP($C16,'[1]Traz18 Eleg'!$G$5:$H$25,2,FALSE),0)</f>
        <v>110</v>
      </c>
      <c r="BU16" s="13">
        <v>1.4E-2</v>
      </c>
      <c r="BV16" s="14">
        <v>1</v>
      </c>
      <c r="BW16" s="15">
        <f t="shared" si="53"/>
        <v>1.54</v>
      </c>
      <c r="BX16" s="12">
        <f>IFERROR(VLOOKUP($C16,'[1]Traz19 Eleg'!$G$5:$H$28,2,FALSE),0)</f>
        <v>123</v>
      </c>
      <c r="BY16" s="13">
        <v>0.08</v>
      </c>
      <c r="BZ16" s="14">
        <v>1</v>
      </c>
      <c r="CA16" s="15">
        <f t="shared" si="54"/>
        <v>9.84</v>
      </c>
      <c r="CB16" s="12">
        <f>IFERROR(VLOOKUP($C16,'[1]Traz20 Eleg'!$G$5:$H$25,2,FALSE),0)</f>
        <v>142</v>
      </c>
      <c r="CC16" s="13">
        <v>0.12</v>
      </c>
      <c r="CD16" s="14">
        <v>1</v>
      </c>
      <c r="CE16" s="15">
        <f t="shared" si="55"/>
        <v>17.04</v>
      </c>
      <c r="CF16" s="12">
        <f>IFERROR(VLOOKUP($C16,'[1]Traz22 Eleg'!$G$5:$H$31,2,FALSE),0)</f>
        <v>1311</v>
      </c>
      <c r="CG16" s="13">
        <v>0.6</v>
      </c>
      <c r="CH16" s="14">
        <v>1</v>
      </c>
      <c r="CI16" s="15">
        <f t="shared" si="56"/>
        <v>786.6</v>
      </c>
      <c r="CJ16" s="12">
        <f>IFERROR(VLOOKUP($C16,'[1]Traz23 Eleg'!$G$6:$H$33,2,FALSE),0)</f>
        <v>2671</v>
      </c>
      <c r="CK16" s="13">
        <v>0.4</v>
      </c>
      <c r="CL16" s="14">
        <v>4</v>
      </c>
      <c r="CM16" s="15">
        <f t="shared" si="57"/>
        <v>4273.6000000000004</v>
      </c>
      <c r="CN16" s="12">
        <f>IFERROR(VLOOKUP($C16,'[1]Traz25 Eleg'!$G$5:$H$28,2,FALSE),0)</f>
        <v>223</v>
      </c>
      <c r="CO16" s="13">
        <v>0.6</v>
      </c>
      <c r="CP16" s="14">
        <v>2</v>
      </c>
      <c r="CQ16" s="15">
        <f t="shared" si="58"/>
        <v>267.59999999999997</v>
      </c>
      <c r="CR16" s="12">
        <f>IFERROR(VLOOKUP($C16,'[1]Traz26 Eleg'!$G$5:$H$25,2,FALSE),0)</f>
        <v>217</v>
      </c>
      <c r="CS16" s="13">
        <v>0.6</v>
      </c>
      <c r="CT16" s="14">
        <v>1</v>
      </c>
      <c r="CU16" s="15">
        <f t="shared" si="59"/>
        <v>130.19999999999999</v>
      </c>
      <c r="CV16" s="12">
        <f>IFERROR(VLOOKUP($C16,'[1]Traz27 Eleg'!$G$5:$H$25,2,FALSE),0)</f>
        <v>134</v>
      </c>
      <c r="CW16" s="13">
        <v>0.4</v>
      </c>
      <c r="CX16" s="14">
        <v>4</v>
      </c>
      <c r="CY16" s="15">
        <f t="shared" si="60"/>
        <v>214.4</v>
      </c>
      <c r="CZ16" s="12">
        <f>IFERROR(VLOOKUP($C16,'[1]Traz28 Eleg'!$G$5:$H$25,2,FALSE),0)</f>
        <v>287</v>
      </c>
      <c r="DA16" s="13">
        <v>0.02</v>
      </c>
      <c r="DB16" s="14">
        <v>3</v>
      </c>
      <c r="DC16" s="15">
        <f t="shared" si="3"/>
        <v>17.22</v>
      </c>
      <c r="DD16" s="12">
        <f>IFERROR(VLOOKUP($C16,'[1]Traz29 Eleg'!$G$5:$H$25,2,FALSE),0)</f>
        <v>529</v>
      </c>
      <c r="DE16" s="13">
        <v>0.05</v>
      </c>
      <c r="DF16" s="14">
        <v>3</v>
      </c>
      <c r="DG16" s="15">
        <f t="shared" si="61"/>
        <v>79.350000000000009</v>
      </c>
      <c r="DH16" s="12">
        <f>IFERROR(VLOOKUP($C16,'[1]Traz30 Eleg'!$G$5:$H$25,2,FALSE),0)</f>
        <v>87</v>
      </c>
      <c r="DI16" s="13">
        <v>0.6</v>
      </c>
      <c r="DJ16" s="14">
        <v>1</v>
      </c>
      <c r="DK16" s="15">
        <f t="shared" si="62"/>
        <v>52.199999999999996</v>
      </c>
      <c r="DL16" s="12">
        <f>IFERROR(VLOOKUP($C16,'[1]Traz31 Eleg'!$G$5:$H$25,2,FALSE),0)</f>
        <v>387</v>
      </c>
      <c r="DM16" s="13">
        <v>0.08</v>
      </c>
      <c r="DN16" s="14">
        <v>1</v>
      </c>
      <c r="DO16" s="15">
        <f t="shared" si="63"/>
        <v>30.96</v>
      </c>
      <c r="DP16" s="12">
        <f>IFERROR(VLOOKUP($C16,'[1]Traz32 Eleg'!$G$5:$H$25,2,FALSE),0)</f>
        <v>559</v>
      </c>
      <c r="DQ16" s="13">
        <v>5.0000000000000001E-3</v>
      </c>
      <c r="DR16" s="14">
        <v>1</v>
      </c>
      <c r="DS16" s="15">
        <f t="shared" si="64"/>
        <v>2.7949999999999999</v>
      </c>
      <c r="DT16" s="12">
        <f>IFERROR(VLOOKUP($C16,'[1]Traz33 Eleg'!$G$5:$H$17,2,FALSE),0)</f>
        <v>42</v>
      </c>
      <c r="DU16" s="13">
        <v>0.1</v>
      </c>
      <c r="DV16" s="14">
        <v>3</v>
      </c>
      <c r="DW16" s="15">
        <f t="shared" si="65"/>
        <v>12.600000000000001</v>
      </c>
      <c r="DX16" s="12">
        <f>IFERROR(VLOOKUP($C16,'[1]Traz35 Eleg'!$G$5:$H$26,2,FALSE),0)</f>
        <v>2261</v>
      </c>
      <c r="DY16" s="13">
        <v>7.0000000000000007E-2</v>
      </c>
      <c r="DZ16" s="14">
        <v>1</v>
      </c>
      <c r="EA16" s="15">
        <f t="shared" si="66"/>
        <v>158.27000000000001</v>
      </c>
      <c r="EB16" s="12">
        <f>IFERROR(VLOOKUP($C16,'[1]Traz36 Eleg'!$G$5:$H$25,2,FALSE),0)</f>
        <v>160</v>
      </c>
      <c r="EC16" s="13">
        <v>0.6</v>
      </c>
      <c r="ED16" s="14">
        <v>1</v>
      </c>
      <c r="EE16" s="15">
        <f t="shared" si="4"/>
        <v>96</v>
      </c>
      <c r="EF16" s="12">
        <f>IFERROR(VLOOKUP($C16,'[1]Traz37 Eleg'!$G$5:$H$25,2,FALSE),0)</f>
        <v>54</v>
      </c>
      <c r="EG16" s="13">
        <v>0.6</v>
      </c>
      <c r="EH16" s="14">
        <v>1</v>
      </c>
      <c r="EI16" s="15">
        <f t="shared" si="5"/>
        <v>32.4</v>
      </c>
      <c r="EJ16" s="12">
        <f>IFERROR(VLOOKUP($C16,'[1]Traz38 Eleg'!G16:H35,2,FALSE),0)</f>
        <v>376</v>
      </c>
      <c r="EK16" s="13">
        <v>0.02</v>
      </c>
      <c r="EL16" s="14">
        <v>3</v>
      </c>
      <c r="EM16" s="15">
        <f t="shared" si="67"/>
        <v>22.560000000000002</v>
      </c>
      <c r="EN16" s="12">
        <f>IFERROR(VLOOKUP($C16,'[1]Traz39 Eleg'!$G$5:$H$35,2,FALSE),0)</f>
        <v>923</v>
      </c>
      <c r="EO16" s="13">
        <v>0.05</v>
      </c>
      <c r="EP16" s="14">
        <v>3</v>
      </c>
      <c r="EQ16" s="15">
        <f t="shared" si="68"/>
        <v>138.45000000000002</v>
      </c>
      <c r="ER16" s="12">
        <f>IFERROR(VLOOKUP($C16,'[1]Traz41 Eleg'!$G$5:$H$32,2,FALSE),0)</f>
        <v>552</v>
      </c>
      <c r="ES16" s="13">
        <v>1</v>
      </c>
      <c r="ET16" s="14">
        <v>2</v>
      </c>
      <c r="EU16" s="15">
        <f t="shared" si="69"/>
        <v>1104</v>
      </c>
      <c r="EV16" s="12">
        <f>IFERROR(VLOOKUP($C16,'[1]Traz42 Eleg'!$G$5:$H$25,2,FALSE),0)</f>
        <v>9</v>
      </c>
      <c r="EW16" s="13">
        <v>0.2</v>
      </c>
      <c r="EX16" s="14">
        <v>1</v>
      </c>
      <c r="EY16" s="15">
        <f t="shared" si="70"/>
        <v>1.8</v>
      </c>
      <c r="EZ16" s="12">
        <f>IFERROR(VLOOKUP($C16,'[1]Traz43 Eleg'!$G$5:$H$24,2,FALSE),0)</f>
        <v>0</v>
      </c>
      <c r="FA16" s="13">
        <v>0.2</v>
      </c>
      <c r="FB16" s="14">
        <v>1</v>
      </c>
      <c r="FC16" s="15">
        <f t="shared" si="71"/>
        <v>0</v>
      </c>
      <c r="FD16" s="12">
        <f>IFERROR(VLOOKUP($C16,'[1]Traz44 Eleg'!$G$5:$H$12,2,FALSE),0)</f>
        <v>0</v>
      </c>
      <c r="FE16" s="13"/>
      <c r="FF16" s="14"/>
      <c r="FG16" s="15"/>
      <c r="FH16" s="12">
        <f>IFERROR(VLOOKUP($C16,'[1]Traz45 Eleg'!$G$5:$H$16,2,FALSE),0)</f>
        <v>0</v>
      </c>
      <c r="FI16" s="13"/>
      <c r="FJ16" s="14"/>
      <c r="FK16" s="15"/>
    </row>
    <row r="17" spans="1:167" x14ac:dyDescent="0.25">
      <c r="A17" s="19" t="s">
        <v>40</v>
      </c>
      <c r="B17" s="11">
        <v>13</v>
      </c>
      <c r="C17" s="10" t="s">
        <v>41</v>
      </c>
      <c r="D17" s="32">
        <f>IFERROR(VLOOKUP($C17,'[1]Traz1 Eleg'!$G$5:$H$25,2,FALSE),0)</f>
        <v>196</v>
      </c>
      <c r="E17" s="13">
        <v>0.8</v>
      </c>
      <c r="F17" s="14">
        <v>3</v>
      </c>
      <c r="G17" s="15">
        <f t="shared" si="2"/>
        <v>470.40000000000003</v>
      </c>
      <c r="H17" s="12">
        <f>IFERROR(VLOOKUP($C17,'[1]Traz2 Eleg'!$G$5:$H$25,2,FALSE),0)</f>
        <v>58</v>
      </c>
      <c r="I17" s="13">
        <v>0.7</v>
      </c>
      <c r="J17" s="14">
        <v>1</v>
      </c>
      <c r="K17" s="15">
        <f t="shared" si="39"/>
        <v>40.599999999999994</v>
      </c>
      <c r="L17" s="12">
        <v>1303</v>
      </c>
      <c r="M17" s="13">
        <v>0.65</v>
      </c>
      <c r="N17" s="14">
        <v>1</v>
      </c>
      <c r="O17" s="15">
        <f t="shared" si="0"/>
        <v>846.95</v>
      </c>
      <c r="P17" s="12">
        <v>22</v>
      </c>
      <c r="Q17" s="13">
        <v>0.8</v>
      </c>
      <c r="R17" s="14">
        <v>1</v>
      </c>
      <c r="S17" s="15">
        <f t="shared" si="40"/>
        <v>17.600000000000001</v>
      </c>
      <c r="T17" s="12">
        <v>10</v>
      </c>
      <c r="U17" s="13">
        <v>1</v>
      </c>
      <c r="V17" s="14">
        <v>3</v>
      </c>
      <c r="W17" s="15">
        <f t="shared" si="41"/>
        <v>30</v>
      </c>
      <c r="X17" s="12">
        <v>8</v>
      </c>
      <c r="Y17" s="13">
        <v>0.08</v>
      </c>
      <c r="Z17" s="14">
        <v>1</v>
      </c>
      <c r="AA17" s="15">
        <f t="shared" si="42"/>
        <v>0.64</v>
      </c>
      <c r="AB17" s="12">
        <v>102</v>
      </c>
      <c r="AC17" s="13">
        <v>7.0000000000000007E-2</v>
      </c>
      <c r="AD17" s="14">
        <v>1</v>
      </c>
      <c r="AE17" s="15">
        <f t="shared" si="43"/>
        <v>7.1400000000000006</v>
      </c>
      <c r="AF17" s="12">
        <v>145</v>
      </c>
      <c r="AG17" s="13">
        <v>0.8</v>
      </c>
      <c r="AH17" s="14">
        <v>1</v>
      </c>
      <c r="AI17" s="15">
        <f t="shared" si="44"/>
        <v>116</v>
      </c>
      <c r="AJ17" s="12">
        <v>717</v>
      </c>
      <c r="AK17" s="13">
        <v>0.01</v>
      </c>
      <c r="AL17" s="14">
        <v>1</v>
      </c>
      <c r="AM17" s="15">
        <f t="shared" si="45"/>
        <v>7.17</v>
      </c>
      <c r="AN17" s="12">
        <v>47</v>
      </c>
      <c r="AO17" s="13">
        <v>0.1</v>
      </c>
      <c r="AP17" s="14">
        <v>1</v>
      </c>
      <c r="AQ17" s="15">
        <f t="shared" si="1"/>
        <v>4.7</v>
      </c>
      <c r="AR17" s="12">
        <v>114</v>
      </c>
      <c r="AS17" s="13">
        <v>0.5</v>
      </c>
      <c r="AT17" s="14">
        <v>1</v>
      </c>
      <c r="AU17" s="15">
        <f t="shared" si="46"/>
        <v>57</v>
      </c>
      <c r="AV17" s="12">
        <v>4</v>
      </c>
      <c r="AW17" s="13">
        <v>0.08</v>
      </c>
      <c r="AX17" s="14">
        <v>1</v>
      </c>
      <c r="AY17" s="15">
        <f t="shared" si="47"/>
        <v>0.32</v>
      </c>
      <c r="AZ17" s="12">
        <v>263</v>
      </c>
      <c r="BA17" s="13">
        <v>0.1</v>
      </c>
      <c r="BB17" s="14">
        <v>1</v>
      </c>
      <c r="BC17" s="15">
        <f t="shared" si="48"/>
        <v>26.3</v>
      </c>
      <c r="BD17" s="12">
        <v>72</v>
      </c>
      <c r="BE17" s="13">
        <v>0.05</v>
      </c>
      <c r="BF17" s="14">
        <v>1</v>
      </c>
      <c r="BG17" s="15">
        <f t="shared" si="49"/>
        <v>3.6</v>
      </c>
      <c r="BH17" s="12">
        <v>0</v>
      </c>
      <c r="BI17" s="13">
        <v>0.55000000000000004</v>
      </c>
      <c r="BJ17" s="14">
        <v>5</v>
      </c>
      <c r="BK17" s="15">
        <f t="shared" si="50"/>
        <v>0</v>
      </c>
      <c r="BL17" s="12">
        <f>IFERROR(VLOOKUP($C17,'[1]Traz16 Eleg'!$G$5:$H$18,2,FALSE),0)</f>
        <v>0</v>
      </c>
      <c r="BM17" s="13">
        <v>0.9</v>
      </c>
      <c r="BN17" s="14">
        <v>1</v>
      </c>
      <c r="BO17" s="15">
        <f t="shared" si="51"/>
        <v>0</v>
      </c>
      <c r="BP17" s="12">
        <f>IFERROR(VLOOKUP($C17,'[1]Traz17 Eleg'!$G$5:$H$25,2,FALSE),0)</f>
        <v>19</v>
      </c>
      <c r="BQ17" s="13">
        <v>2.5000000000000001E-3</v>
      </c>
      <c r="BR17" s="14">
        <v>1</v>
      </c>
      <c r="BS17" s="15">
        <f t="shared" si="52"/>
        <v>4.7500000000000001E-2</v>
      </c>
      <c r="BT17" s="12">
        <f>IFERROR(VLOOKUP($C17,'[1]Traz18 Eleg'!$G$5:$H$25,2,FALSE),0)</f>
        <v>47</v>
      </c>
      <c r="BU17" s="13">
        <v>1.4999999999999999E-2</v>
      </c>
      <c r="BV17" s="14">
        <v>1</v>
      </c>
      <c r="BW17" s="15">
        <f t="shared" si="53"/>
        <v>0.70499999999999996</v>
      </c>
      <c r="BX17" s="12">
        <f>IFERROR(VLOOKUP($C17,'[1]Traz19 Eleg'!$G$5:$H$28,2,FALSE),0)</f>
        <v>30</v>
      </c>
      <c r="BY17" s="13">
        <v>0.06</v>
      </c>
      <c r="BZ17" s="14">
        <v>1</v>
      </c>
      <c r="CA17" s="15">
        <f t="shared" si="54"/>
        <v>1.7999999999999998</v>
      </c>
      <c r="CB17" s="12">
        <f>IFERROR(VLOOKUP($C17,'[1]Traz20 Eleg'!$G$5:$H$25,2,FALSE),0)</f>
        <v>37</v>
      </c>
      <c r="CC17" s="13">
        <v>0.1</v>
      </c>
      <c r="CD17" s="14">
        <v>1</v>
      </c>
      <c r="CE17" s="15">
        <f t="shared" si="55"/>
        <v>3.7</v>
      </c>
      <c r="CF17" s="12">
        <f>IFERROR(VLOOKUP($C17,'[1]Traz22 Eleg'!$G$5:$H$31,2,FALSE),0)</f>
        <v>142</v>
      </c>
      <c r="CG17" s="13">
        <v>0.7</v>
      </c>
      <c r="CH17" s="14">
        <v>1</v>
      </c>
      <c r="CI17" s="15">
        <f t="shared" si="56"/>
        <v>99.399999999999991</v>
      </c>
      <c r="CJ17" s="12">
        <f>IFERROR(VLOOKUP($C17,'[1]Traz23 Eleg'!$G$6:$H$33,2,FALSE),0)</f>
        <v>684</v>
      </c>
      <c r="CK17" s="13">
        <v>0.42</v>
      </c>
      <c r="CL17" s="14">
        <v>4</v>
      </c>
      <c r="CM17" s="15">
        <f t="shared" si="57"/>
        <v>1149.1199999999999</v>
      </c>
      <c r="CN17" s="12">
        <f>IFERROR(VLOOKUP($C17,'[1]Traz25 Eleg'!$G$5:$H$28,2,FALSE),0)</f>
        <v>37</v>
      </c>
      <c r="CO17" s="13">
        <v>0.6</v>
      </c>
      <c r="CP17" s="14">
        <v>2</v>
      </c>
      <c r="CQ17" s="15">
        <f t="shared" si="58"/>
        <v>44.4</v>
      </c>
      <c r="CR17" s="12">
        <f>IFERROR(VLOOKUP($C17,'[1]Traz26 Eleg'!$G$5:$H$25,2,FALSE),0)</f>
        <v>11</v>
      </c>
      <c r="CS17" s="13">
        <v>0.7</v>
      </c>
      <c r="CT17" s="14">
        <v>1</v>
      </c>
      <c r="CU17" s="15">
        <f t="shared" si="59"/>
        <v>7.6999999999999993</v>
      </c>
      <c r="CV17" s="12">
        <f>IFERROR(VLOOKUP($C17,'[1]Traz27 Eleg'!$G$5:$H$25,2,FALSE),0)</f>
        <v>14</v>
      </c>
      <c r="CW17" s="13">
        <v>0.42</v>
      </c>
      <c r="CX17" s="14">
        <v>4</v>
      </c>
      <c r="CY17" s="15">
        <f t="shared" si="60"/>
        <v>23.52</v>
      </c>
      <c r="CZ17" s="12">
        <f>IFERROR(VLOOKUP($C17,'[1]Traz28 Eleg'!$G$5:$H$25,2,FALSE),0)</f>
        <v>34</v>
      </c>
      <c r="DA17" s="13">
        <v>1.4999999999999999E-2</v>
      </c>
      <c r="DB17" s="14">
        <v>3</v>
      </c>
      <c r="DC17" s="15">
        <f t="shared" si="3"/>
        <v>1.53</v>
      </c>
      <c r="DD17" s="12">
        <f>IFERROR(VLOOKUP($C17,'[1]Traz29 Eleg'!$G$5:$H$25,2,FALSE),0)</f>
        <v>61</v>
      </c>
      <c r="DE17" s="13">
        <v>0.05</v>
      </c>
      <c r="DF17" s="14">
        <v>3</v>
      </c>
      <c r="DG17" s="15">
        <f t="shared" si="61"/>
        <v>9.15</v>
      </c>
      <c r="DH17" s="12">
        <f>IFERROR(VLOOKUP($C17,'[1]Traz30 Eleg'!$G$5:$H$25,2,FALSE),0)</f>
        <v>27</v>
      </c>
      <c r="DI17" s="13">
        <v>0.7</v>
      </c>
      <c r="DJ17" s="14">
        <v>1</v>
      </c>
      <c r="DK17" s="15">
        <f t="shared" si="62"/>
        <v>18.899999999999999</v>
      </c>
      <c r="DL17" s="12">
        <f>IFERROR(VLOOKUP($C17,'[1]Traz31 Eleg'!$G$5:$H$25,2,FALSE),0)</f>
        <v>440</v>
      </c>
      <c r="DM17" s="13">
        <v>0.2</v>
      </c>
      <c r="DN17" s="14">
        <v>1</v>
      </c>
      <c r="DO17" s="15">
        <f t="shared" si="63"/>
        <v>88</v>
      </c>
      <c r="DP17" s="12">
        <f>IFERROR(VLOOKUP($C17,'[1]Traz32 Eleg'!$G$5:$H$25,2,FALSE),0)</f>
        <v>113</v>
      </c>
      <c r="DQ17" s="13">
        <v>5.0000000000000001E-3</v>
      </c>
      <c r="DR17" s="14">
        <v>1</v>
      </c>
      <c r="DS17" s="15">
        <f t="shared" si="64"/>
        <v>0.56500000000000006</v>
      </c>
      <c r="DT17" s="12">
        <f>IFERROR(VLOOKUP($C17,'[1]Traz33 Eleg'!$G$5:$H$17,2,FALSE),0)</f>
        <v>0</v>
      </c>
      <c r="DU17" s="13">
        <v>0.1</v>
      </c>
      <c r="DV17" s="14">
        <v>3</v>
      </c>
      <c r="DW17" s="15">
        <f t="shared" si="65"/>
        <v>0</v>
      </c>
      <c r="DX17" s="12">
        <f>IFERROR(VLOOKUP($C17,'[1]Traz35 Eleg'!$G$5:$H$26,2,FALSE),0)</f>
        <v>187</v>
      </c>
      <c r="DY17" s="13">
        <v>0.02</v>
      </c>
      <c r="DZ17" s="14">
        <v>1</v>
      </c>
      <c r="EA17" s="15">
        <f t="shared" si="66"/>
        <v>3.74</v>
      </c>
      <c r="EB17" s="12">
        <f>IFERROR(VLOOKUP($C17,'[1]Traz36 Eleg'!$G$5:$H$25,2,FALSE),0)</f>
        <v>45</v>
      </c>
      <c r="EC17" s="13">
        <v>0.6</v>
      </c>
      <c r="ED17" s="14">
        <v>1</v>
      </c>
      <c r="EE17" s="15">
        <f t="shared" si="4"/>
        <v>27</v>
      </c>
      <c r="EF17" s="12">
        <f>IFERROR(VLOOKUP($C17,'[1]Traz37 Eleg'!$G$5:$H$25,2,FALSE),0)</f>
        <v>91</v>
      </c>
      <c r="EG17" s="13">
        <v>0.6</v>
      </c>
      <c r="EH17" s="14">
        <v>1</v>
      </c>
      <c r="EI17" s="15">
        <f t="shared" si="5"/>
        <v>54.6</v>
      </c>
      <c r="EJ17" s="12">
        <f>IFERROR(VLOOKUP($C17,'[1]Traz38 Eleg'!G17:H36,2,FALSE),0)</f>
        <v>11</v>
      </c>
      <c r="EK17" s="13">
        <v>1.4999999999999999E-2</v>
      </c>
      <c r="EL17" s="14">
        <v>3</v>
      </c>
      <c r="EM17" s="15">
        <f t="shared" si="67"/>
        <v>0.49499999999999994</v>
      </c>
      <c r="EN17" s="12">
        <f>IFERROR(VLOOKUP($C17,'[1]Traz39 Eleg'!$G$5:$H$35,2,FALSE),0)</f>
        <v>188</v>
      </c>
      <c r="EO17" s="13">
        <v>0.05</v>
      </c>
      <c r="EP17" s="14">
        <v>3</v>
      </c>
      <c r="EQ17" s="15">
        <f t="shared" si="68"/>
        <v>28.200000000000003</v>
      </c>
      <c r="ER17" s="12">
        <f>IFERROR(VLOOKUP($C17,'[1]Traz41 Eleg'!$G$5:$H$32,2,FALSE),0)</f>
        <v>178</v>
      </c>
      <c r="ES17" s="13">
        <v>1</v>
      </c>
      <c r="ET17" s="14">
        <v>2</v>
      </c>
      <c r="EU17" s="15">
        <f t="shared" si="69"/>
        <v>356</v>
      </c>
      <c r="EV17" s="12">
        <f>IFERROR(VLOOKUP($C17,'[1]Traz42 Eleg'!$G$5:$H$25,2,FALSE),0)</f>
        <v>0</v>
      </c>
      <c r="EW17" s="13">
        <v>0.2</v>
      </c>
      <c r="EX17" s="14">
        <v>1</v>
      </c>
      <c r="EY17" s="15">
        <f t="shared" si="70"/>
        <v>0</v>
      </c>
      <c r="EZ17" s="12">
        <f>IFERROR(VLOOKUP($C17,'[1]Traz43 Eleg'!$G$5:$H$24,2,FALSE),0)</f>
        <v>0</v>
      </c>
      <c r="FA17" s="13">
        <v>0.2</v>
      </c>
      <c r="FB17" s="14">
        <v>1</v>
      </c>
      <c r="FC17" s="15">
        <f t="shared" si="71"/>
        <v>0</v>
      </c>
      <c r="FD17" s="12">
        <f>IFERROR(VLOOKUP($C17,'[1]Traz44 Eleg'!$G$5:$H$12,2,FALSE),0)</f>
        <v>0</v>
      </c>
      <c r="FE17" s="13"/>
      <c r="FF17" s="14"/>
      <c r="FG17" s="15"/>
      <c r="FH17" s="12">
        <f>IFERROR(VLOOKUP($C17,'[1]Traz45 Eleg'!$G$5:$H$16,2,FALSE),0)</f>
        <v>63</v>
      </c>
      <c r="FI17" s="13"/>
      <c r="FJ17" s="14"/>
      <c r="FK17" s="15"/>
    </row>
    <row r="18" spans="1:167" x14ac:dyDescent="0.25">
      <c r="A18" s="19" t="s">
        <v>42</v>
      </c>
      <c r="B18" s="11">
        <v>14</v>
      </c>
      <c r="C18" s="10" t="s">
        <v>43</v>
      </c>
      <c r="D18" s="32">
        <f>IFERROR(VLOOKUP($C18,'[1]Traz1 Eleg'!$G$5:$H$25,2,FALSE),0)</f>
        <v>45</v>
      </c>
      <c r="E18" s="13">
        <v>0.85</v>
      </c>
      <c r="F18" s="14">
        <v>3</v>
      </c>
      <c r="G18" s="15">
        <f t="shared" si="2"/>
        <v>114.75</v>
      </c>
      <c r="H18" s="12">
        <f>IFERROR(VLOOKUP($C18,'[1]Traz2 Eleg'!$G$5:$H$25,2,FALSE),0)</f>
        <v>14</v>
      </c>
      <c r="I18" s="13">
        <v>0.85</v>
      </c>
      <c r="J18" s="14">
        <v>1</v>
      </c>
      <c r="K18" s="15">
        <f t="shared" si="39"/>
        <v>11.9</v>
      </c>
      <c r="L18" s="12">
        <v>647</v>
      </c>
      <c r="M18" s="13">
        <v>0.65</v>
      </c>
      <c r="N18" s="14">
        <v>1</v>
      </c>
      <c r="O18" s="15">
        <f t="shared" si="0"/>
        <v>420.55</v>
      </c>
      <c r="P18" s="12">
        <v>9</v>
      </c>
      <c r="Q18" s="13">
        <v>0.8</v>
      </c>
      <c r="R18" s="14">
        <v>1</v>
      </c>
      <c r="S18" s="15">
        <f t="shared" si="40"/>
        <v>7.2</v>
      </c>
      <c r="T18" s="12">
        <v>5</v>
      </c>
      <c r="U18" s="13">
        <v>1</v>
      </c>
      <c r="V18" s="14">
        <v>3</v>
      </c>
      <c r="W18" s="15">
        <f t="shared" si="41"/>
        <v>15</v>
      </c>
      <c r="X18" s="12">
        <v>34</v>
      </c>
      <c r="Y18" s="13">
        <v>0.14000000000000001</v>
      </c>
      <c r="Z18" s="14">
        <v>1</v>
      </c>
      <c r="AA18" s="15">
        <f t="shared" si="42"/>
        <v>4.7600000000000007</v>
      </c>
      <c r="AB18" s="12">
        <v>20</v>
      </c>
      <c r="AC18" s="13">
        <v>7.0000000000000007E-2</v>
      </c>
      <c r="AD18" s="14">
        <v>1</v>
      </c>
      <c r="AE18" s="15">
        <f t="shared" si="43"/>
        <v>1.4000000000000001</v>
      </c>
      <c r="AF18" s="12">
        <v>88</v>
      </c>
      <c r="AG18" s="13">
        <v>0.8</v>
      </c>
      <c r="AH18" s="14">
        <v>1</v>
      </c>
      <c r="AI18" s="15">
        <f t="shared" si="44"/>
        <v>70.400000000000006</v>
      </c>
      <c r="AJ18" s="12">
        <v>306</v>
      </c>
      <c r="AK18" s="13">
        <v>0.01</v>
      </c>
      <c r="AL18" s="14">
        <v>1</v>
      </c>
      <c r="AM18" s="15">
        <f t="shared" si="45"/>
        <v>3.06</v>
      </c>
      <c r="AN18" s="12">
        <v>49</v>
      </c>
      <c r="AO18" s="13">
        <v>0.25</v>
      </c>
      <c r="AP18" s="14">
        <v>1</v>
      </c>
      <c r="AQ18" s="15">
        <f t="shared" si="1"/>
        <v>12.25</v>
      </c>
      <c r="AR18" s="12">
        <v>86</v>
      </c>
      <c r="AS18" s="13">
        <v>1</v>
      </c>
      <c r="AT18" s="14">
        <v>1</v>
      </c>
      <c r="AU18" s="15">
        <f t="shared" si="46"/>
        <v>86</v>
      </c>
      <c r="AV18" s="12">
        <v>37</v>
      </c>
      <c r="AW18" s="13">
        <v>0.1</v>
      </c>
      <c r="AX18" s="14">
        <v>1</v>
      </c>
      <c r="AY18" s="15">
        <f t="shared" si="47"/>
        <v>3.7</v>
      </c>
      <c r="AZ18" s="12">
        <v>86</v>
      </c>
      <c r="BA18" s="13">
        <v>0.18</v>
      </c>
      <c r="BB18" s="14">
        <v>1</v>
      </c>
      <c r="BC18" s="15">
        <f t="shared" si="48"/>
        <v>15.479999999999999</v>
      </c>
      <c r="BD18" s="12">
        <v>14</v>
      </c>
      <c r="BE18" s="13">
        <v>0.08</v>
      </c>
      <c r="BF18" s="14">
        <v>1</v>
      </c>
      <c r="BG18" s="15">
        <f t="shared" si="49"/>
        <v>1.1200000000000001</v>
      </c>
      <c r="BH18" s="12">
        <v>0</v>
      </c>
      <c r="BI18" s="13">
        <v>0.7</v>
      </c>
      <c r="BJ18" s="14">
        <v>5</v>
      </c>
      <c r="BK18" s="15">
        <f t="shared" si="50"/>
        <v>0</v>
      </c>
      <c r="BL18" s="12">
        <f>IFERROR(VLOOKUP($C18,'[1]Traz16 Eleg'!$G$5:$H$18,2,FALSE),0)</f>
        <v>0</v>
      </c>
      <c r="BM18" s="13">
        <v>0.9</v>
      </c>
      <c r="BN18" s="14">
        <v>1</v>
      </c>
      <c r="BO18" s="15">
        <f t="shared" si="51"/>
        <v>0</v>
      </c>
      <c r="BP18" s="12">
        <f>IFERROR(VLOOKUP($C18,'[1]Traz17 Eleg'!$G$5:$H$25,2,FALSE),0)</f>
        <v>5</v>
      </c>
      <c r="BQ18" s="13">
        <v>5.0000000000000001E-3</v>
      </c>
      <c r="BR18" s="14">
        <v>1</v>
      </c>
      <c r="BS18" s="15">
        <f t="shared" si="52"/>
        <v>2.5000000000000001E-2</v>
      </c>
      <c r="BT18" s="12">
        <f>IFERROR(VLOOKUP($C18,'[1]Traz18 Eleg'!$G$5:$H$25,2,FALSE),0)</f>
        <v>13</v>
      </c>
      <c r="BU18" s="13">
        <v>8.0000000000000002E-3</v>
      </c>
      <c r="BV18" s="14">
        <v>1</v>
      </c>
      <c r="BW18" s="15">
        <f t="shared" si="53"/>
        <v>0.10400000000000001</v>
      </c>
      <c r="BX18" s="12">
        <f>IFERROR(VLOOKUP($C18,'[1]Traz19 Eleg'!$G$5:$H$28,2,FALSE),0)</f>
        <v>38</v>
      </c>
      <c r="BY18" s="13">
        <v>0.13</v>
      </c>
      <c r="BZ18" s="14">
        <v>1</v>
      </c>
      <c r="CA18" s="15">
        <f t="shared" si="54"/>
        <v>4.9400000000000004</v>
      </c>
      <c r="CB18" s="12">
        <f>IFERROR(VLOOKUP($C18,'[1]Traz20 Eleg'!$G$5:$H$25,2,FALSE),0)</f>
        <v>4</v>
      </c>
      <c r="CC18" s="13">
        <v>0.1</v>
      </c>
      <c r="CD18" s="14">
        <v>1</v>
      </c>
      <c r="CE18" s="15">
        <f t="shared" si="55"/>
        <v>0.4</v>
      </c>
      <c r="CF18" s="12">
        <f>IFERROR(VLOOKUP($C18,'[1]Traz22 Eleg'!$G$5:$H$31,2,FALSE),0)</f>
        <v>58</v>
      </c>
      <c r="CG18" s="13">
        <v>0.6</v>
      </c>
      <c r="CH18" s="14">
        <v>1</v>
      </c>
      <c r="CI18" s="15">
        <f t="shared" si="56"/>
        <v>34.799999999999997</v>
      </c>
      <c r="CJ18" s="12">
        <f>IFERROR(VLOOKUP($C18,'[1]Traz23 Eleg'!$G$6:$H$33,2,FALSE),0)</f>
        <v>434</v>
      </c>
      <c r="CK18" s="13">
        <v>0.5</v>
      </c>
      <c r="CL18" s="14">
        <v>4</v>
      </c>
      <c r="CM18" s="15">
        <f t="shared" si="57"/>
        <v>868</v>
      </c>
      <c r="CN18" s="12">
        <f>IFERROR(VLOOKUP($C18,'[1]Traz25 Eleg'!$G$5:$H$28,2,FALSE),0)</f>
        <v>8</v>
      </c>
      <c r="CO18" s="13">
        <v>0.6</v>
      </c>
      <c r="CP18" s="14">
        <v>2</v>
      </c>
      <c r="CQ18" s="15">
        <f t="shared" si="58"/>
        <v>9.6</v>
      </c>
      <c r="CR18" s="12">
        <f>IFERROR(VLOOKUP($C18,'[1]Traz26 Eleg'!$G$5:$H$25,2,FALSE),0)</f>
        <v>15</v>
      </c>
      <c r="CS18" s="13">
        <v>0.6</v>
      </c>
      <c r="CT18" s="14">
        <v>1</v>
      </c>
      <c r="CU18" s="15">
        <f t="shared" si="59"/>
        <v>9</v>
      </c>
      <c r="CV18" s="12">
        <f>IFERROR(VLOOKUP($C18,'[1]Traz27 Eleg'!$G$5:$H$25,2,FALSE),0)</f>
        <v>3</v>
      </c>
      <c r="CW18" s="13">
        <v>0.5</v>
      </c>
      <c r="CX18" s="14">
        <v>4</v>
      </c>
      <c r="CY18" s="15">
        <f t="shared" si="60"/>
        <v>6</v>
      </c>
      <c r="CZ18" s="12">
        <f>IFERROR(VLOOKUP($C18,'[1]Traz28 Eleg'!$G$5:$H$25,2,FALSE),0)</f>
        <v>45</v>
      </c>
      <c r="DA18" s="13">
        <v>0.02</v>
      </c>
      <c r="DB18" s="14">
        <v>3</v>
      </c>
      <c r="DC18" s="15">
        <f t="shared" si="3"/>
        <v>2.7</v>
      </c>
      <c r="DD18" s="12">
        <f>IFERROR(VLOOKUP($C18,'[1]Traz29 Eleg'!$G$5:$H$25,2,FALSE),0)</f>
        <v>68</v>
      </c>
      <c r="DE18" s="13">
        <v>0.1</v>
      </c>
      <c r="DF18" s="14">
        <v>3</v>
      </c>
      <c r="DG18" s="15">
        <f t="shared" si="61"/>
        <v>20.400000000000002</v>
      </c>
      <c r="DH18" s="12">
        <f>IFERROR(VLOOKUP($C18,'[1]Traz30 Eleg'!$G$5:$H$25,2,FALSE),0)</f>
        <v>19</v>
      </c>
      <c r="DI18" s="13">
        <v>0.6</v>
      </c>
      <c r="DJ18" s="14">
        <v>1</v>
      </c>
      <c r="DK18" s="15">
        <f t="shared" si="62"/>
        <v>11.4</v>
      </c>
      <c r="DL18" s="12">
        <f>IFERROR(VLOOKUP($C18,'[1]Traz31 Eleg'!$G$5:$H$25,2,FALSE),0)</f>
        <v>51</v>
      </c>
      <c r="DM18" s="13">
        <v>0.04</v>
      </c>
      <c r="DN18" s="14">
        <v>1</v>
      </c>
      <c r="DO18" s="15">
        <f t="shared" si="63"/>
        <v>2.04</v>
      </c>
      <c r="DP18" s="12">
        <f>IFERROR(VLOOKUP($C18,'[1]Traz32 Eleg'!$G$5:$H$25,2,FALSE),0)</f>
        <v>98</v>
      </c>
      <c r="DQ18" s="13">
        <v>5.0000000000000001E-3</v>
      </c>
      <c r="DR18" s="14">
        <v>1</v>
      </c>
      <c r="DS18" s="15">
        <f t="shared" si="64"/>
        <v>0.49</v>
      </c>
      <c r="DT18" s="12">
        <f>IFERROR(VLOOKUP($C18,'[1]Traz33 Eleg'!$G$5:$H$17,2,FALSE),0)</f>
        <v>0</v>
      </c>
      <c r="DU18" s="13">
        <v>0.1</v>
      </c>
      <c r="DV18" s="14">
        <v>3</v>
      </c>
      <c r="DW18" s="15">
        <f t="shared" si="65"/>
        <v>0</v>
      </c>
      <c r="DX18" s="12">
        <f>IFERROR(VLOOKUP($C18,'[1]Traz35 Eleg'!$G$5:$H$26,2,FALSE),0)</f>
        <v>20</v>
      </c>
      <c r="DY18" s="13">
        <v>7.0000000000000007E-2</v>
      </c>
      <c r="DZ18" s="14">
        <v>1</v>
      </c>
      <c r="EA18" s="15">
        <f t="shared" si="66"/>
        <v>1.4000000000000001</v>
      </c>
      <c r="EB18" s="12">
        <f>IFERROR(VLOOKUP($C18,'[1]Traz36 Eleg'!$G$5:$H$25,2,FALSE),0)</f>
        <v>17</v>
      </c>
      <c r="EC18" s="13">
        <v>0.6</v>
      </c>
      <c r="ED18" s="14">
        <v>1</v>
      </c>
      <c r="EE18" s="15">
        <f t="shared" si="4"/>
        <v>10.199999999999999</v>
      </c>
      <c r="EF18" s="12">
        <f>IFERROR(VLOOKUP($C18,'[1]Traz37 Eleg'!$G$5:$H$25,2,FALSE),0)</f>
        <v>157</v>
      </c>
      <c r="EG18" s="13">
        <v>0.9</v>
      </c>
      <c r="EH18" s="14">
        <v>1</v>
      </c>
      <c r="EI18" s="15">
        <f t="shared" si="5"/>
        <v>141.30000000000001</v>
      </c>
      <c r="EJ18" s="12">
        <f>IFERROR(VLOOKUP($C18,'[1]Traz38 Eleg'!G18:H37,2,FALSE),0)</f>
        <v>0</v>
      </c>
      <c r="EK18" s="13">
        <v>0.02</v>
      </c>
      <c r="EL18" s="14">
        <v>3</v>
      </c>
      <c r="EM18" s="15">
        <f t="shared" si="67"/>
        <v>0</v>
      </c>
      <c r="EN18" s="12">
        <f>IFERROR(VLOOKUP($C18,'[1]Traz39 Eleg'!$G$5:$H$35,2,FALSE),0)</f>
        <v>420</v>
      </c>
      <c r="EO18" s="13">
        <v>0.1</v>
      </c>
      <c r="EP18" s="14">
        <v>3</v>
      </c>
      <c r="EQ18" s="15">
        <f t="shared" si="68"/>
        <v>126</v>
      </c>
      <c r="ER18" s="12">
        <f>IFERROR(VLOOKUP($C18,'[1]Traz41 Eleg'!$G$5:$H$32,2,FALSE),0)</f>
        <v>0</v>
      </c>
      <c r="ES18" s="13">
        <v>1</v>
      </c>
      <c r="ET18" s="14">
        <v>2</v>
      </c>
      <c r="EU18" s="15">
        <f t="shared" si="69"/>
        <v>0</v>
      </c>
      <c r="EV18" s="12">
        <f>IFERROR(VLOOKUP($C18,'[1]Traz42 Eleg'!$G$5:$H$25,2,FALSE),0)</f>
        <v>1</v>
      </c>
      <c r="EW18" s="13">
        <v>0.2</v>
      </c>
      <c r="EX18" s="14">
        <v>1</v>
      </c>
      <c r="EY18" s="15">
        <f t="shared" si="70"/>
        <v>0.2</v>
      </c>
      <c r="EZ18" s="12">
        <f>IFERROR(VLOOKUP($C18,'[1]Traz43 Eleg'!$G$5:$H$24,2,FALSE),0)</f>
        <v>0</v>
      </c>
      <c r="FA18" s="13">
        <v>0.2</v>
      </c>
      <c r="FB18" s="14">
        <v>1</v>
      </c>
      <c r="FC18" s="15">
        <f t="shared" si="71"/>
        <v>0</v>
      </c>
      <c r="FD18" s="12">
        <f>IFERROR(VLOOKUP($C18,'[1]Traz44 Eleg'!$G$5:$H$12,2,FALSE),0)</f>
        <v>0</v>
      </c>
      <c r="FE18" s="13"/>
      <c r="FF18" s="14"/>
      <c r="FG18" s="15"/>
      <c r="FH18" s="12">
        <f>IFERROR(VLOOKUP($C18,'[1]Traz45 Eleg'!$G$5:$H$16,2,FALSE),0)</f>
        <v>26</v>
      </c>
      <c r="FI18" s="13"/>
      <c r="FJ18" s="14"/>
      <c r="FK18" s="15"/>
    </row>
    <row r="19" spans="1:167" x14ac:dyDescent="0.25">
      <c r="A19" s="19" t="s">
        <v>44</v>
      </c>
      <c r="B19" s="11">
        <v>15</v>
      </c>
      <c r="C19" s="10" t="s">
        <v>45</v>
      </c>
      <c r="D19" s="32">
        <f>IFERROR(VLOOKUP($C19,'[1]Traz1 Eleg'!$G$5:$H$25,2,FALSE),0)</f>
        <v>226</v>
      </c>
      <c r="E19" s="13">
        <v>0.5</v>
      </c>
      <c r="F19" s="14">
        <v>3</v>
      </c>
      <c r="G19" s="15">
        <f t="shared" si="2"/>
        <v>339</v>
      </c>
      <c r="H19" s="12">
        <f>IFERROR(VLOOKUP($C19,'[1]Traz2 Eleg'!$G$5:$H$25,2,FALSE),0)</f>
        <v>78</v>
      </c>
      <c r="I19" s="13">
        <v>0.7</v>
      </c>
      <c r="J19" s="14">
        <v>1</v>
      </c>
      <c r="K19" s="15">
        <f t="shared" si="39"/>
        <v>54.599999999999994</v>
      </c>
      <c r="L19" s="12">
        <v>3333</v>
      </c>
      <c r="M19" s="13">
        <v>0.65</v>
      </c>
      <c r="N19" s="14">
        <v>1</v>
      </c>
      <c r="O19" s="15">
        <f t="shared" si="0"/>
        <v>2166.4500000000003</v>
      </c>
      <c r="P19" s="12">
        <v>0</v>
      </c>
      <c r="Q19" s="13">
        <v>0.6</v>
      </c>
      <c r="R19" s="14">
        <v>1</v>
      </c>
      <c r="S19" s="15">
        <f t="shared" si="40"/>
        <v>0</v>
      </c>
      <c r="T19" s="12">
        <v>0</v>
      </c>
      <c r="U19" s="13">
        <v>1</v>
      </c>
      <c r="V19" s="14">
        <v>3</v>
      </c>
      <c r="W19" s="15">
        <f t="shared" si="41"/>
        <v>0</v>
      </c>
      <c r="X19" s="12">
        <v>129</v>
      </c>
      <c r="Y19" s="13">
        <v>7.0000000000000007E-2</v>
      </c>
      <c r="Z19" s="14">
        <v>1</v>
      </c>
      <c r="AA19" s="15">
        <f t="shared" si="42"/>
        <v>9.0300000000000011</v>
      </c>
      <c r="AB19" s="12">
        <v>174</v>
      </c>
      <c r="AC19" s="13">
        <v>7.0000000000000007E-2</v>
      </c>
      <c r="AD19" s="14">
        <v>1</v>
      </c>
      <c r="AE19" s="15">
        <f t="shared" si="43"/>
        <v>12.180000000000001</v>
      </c>
      <c r="AF19" s="12">
        <v>20</v>
      </c>
      <c r="AG19" s="13">
        <v>1</v>
      </c>
      <c r="AH19" s="14">
        <v>1</v>
      </c>
      <c r="AI19" s="15">
        <f t="shared" si="44"/>
        <v>20</v>
      </c>
      <c r="AJ19" s="12">
        <v>908</v>
      </c>
      <c r="AK19" s="13">
        <v>0.01</v>
      </c>
      <c r="AL19" s="14">
        <v>1</v>
      </c>
      <c r="AM19" s="15">
        <f t="shared" si="45"/>
        <v>9.08</v>
      </c>
      <c r="AN19" s="12">
        <v>204</v>
      </c>
      <c r="AO19" s="13">
        <v>0.15</v>
      </c>
      <c r="AP19" s="14">
        <v>1</v>
      </c>
      <c r="AQ19" s="15">
        <f t="shared" si="1"/>
        <v>30.599999999999998</v>
      </c>
      <c r="AR19" s="12">
        <v>147</v>
      </c>
      <c r="AS19" s="13">
        <v>0.9</v>
      </c>
      <c r="AT19" s="14">
        <v>1</v>
      </c>
      <c r="AU19" s="15">
        <f t="shared" si="46"/>
        <v>132.30000000000001</v>
      </c>
      <c r="AV19" s="12">
        <v>59</v>
      </c>
      <c r="AW19" s="13">
        <v>0.08</v>
      </c>
      <c r="AX19" s="14">
        <v>1</v>
      </c>
      <c r="AY19" s="15">
        <f t="shared" si="47"/>
        <v>4.72</v>
      </c>
      <c r="AZ19" s="12">
        <v>1168</v>
      </c>
      <c r="BA19" s="13">
        <v>0.1</v>
      </c>
      <c r="BB19" s="14">
        <v>1</v>
      </c>
      <c r="BC19" s="15">
        <f t="shared" si="48"/>
        <v>116.80000000000001</v>
      </c>
      <c r="BD19" s="12">
        <v>85</v>
      </c>
      <c r="BE19" s="13">
        <v>0.1</v>
      </c>
      <c r="BF19" s="14">
        <v>1</v>
      </c>
      <c r="BG19" s="15">
        <f t="shared" si="49"/>
        <v>8.5</v>
      </c>
      <c r="BH19" s="12">
        <v>1</v>
      </c>
      <c r="BI19" s="13">
        <v>1</v>
      </c>
      <c r="BJ19" s="14">
        <v>5</v>
      </c>
      <c r="BK19" s="15">
        <f t="shared" si="50"/>
        <v>5</v>
      </c>
      <c r="BL19" s="12">
        <f>IFERROR(VLOOKUP($C19,'[1]Traz16 Eleg'!$G$5:$H$18,2,FALSE),0)</f>
        <v>0</v>
      </c>
      <c r="BM19" s="13">
        <v>0.9</v>
      </c>
      <c r="BN19" s="14">
        <v>1</v>
      </c>
      <c r="BO19" s="15">
        <f t="shared" si="51"/>
        <v>0</v>
      </c>
      <c r="BP19" s="12">
        <f>IFERROR(VLOOKUP($C19,'[1]Traz17 Eleg'!$G$5:$H$25,2,FALSE),0)</f>
        <v>39</v>
      </c>
      <c r="BQ19" s="13">
        <v>5.0000000000000001E-3</v>
      </c>
      <c r="BR19" s="14">
        <v>1</v>
      </c>
      <c r="BS19" s="15">
        <f t="shared" si="52"/>
        <v>0.19500000000000001</v>
      </c>
      <c r="BT19" s="12">
        <f>IFERROR(VLOOKUP($C19,'[1]Traz18 Eleg'!$G$5:$H$25,2,FALSE),0)</f>
        <v>41</v>
      </c>
      <c r="BU19" s="13">
        <v>1.4999999999999999E-2</v>
      </c>
      <c r="BV19" s="14">
        <v>1</v>
      </c>
      <c r="BW19" s="15">
        <f t="shared" si="53"/>
        <v>0.61499999999999999</v>
      </c>
      <c r="BX19" s="12">
        <f>IFERROR(VLOOKUP($C19,'[1]Traz19 Eleg'!$G$5:$H$28,2,FALSE),0)</f>
        <v>302</v>
      </c>
      <c r="BY19" s="13">
        <v>0.08</v>
      </c>
      <c r="BZ19" s="14">
        <v>1</v>
      </c>
      <c r="CA19" s="15">
        <f t="shared" si="54"/>
        <v>24.16</v>
      </c>
      <c r="CB19" s="12">
        <f>IFERROR(VLOOKUP($C19,'[1]Traz20 Eleg'!$G$5:$H$25,2,FALSE),0)</f>
        <v>78</v>
      </c>
      <c r="CC19" s="13">
        <v>0.1</v>
      </c>
      <c r="CD19" s="14">
        <v>1</v>
      </c>
      <c r="CE19" s="15">
        <f t="shared" si="55"/>
        <v>7.8000000000000007</v>
      </c>
      <c r="CF19" s="12">
        <f>IFERROR(VLOOKUP($C19,'[1]Traz22 Eleg'!$G$5:$H$31,2,FALSE),0)</f>
        <v>98</v>
      </c>
      <c r="CG19" s="13">
        <v>0.8</v>
      </c>
      <c r="CH19" s="14">
        <v>1</v>
      </c>
      <c r="CI19" s="15">
        <f t="shared" si="56"/>
        <v>78.400000000000006</v>
      </c>
      <c r="CJ19" s="12">
        <f>IFERROR(VLOOKUP($C19,'[1]Traz23 Eleg'!$G$6:$H$33,2,FALSE),0)</f>
        <v>3321</v>
      </c>
      <c r="CK19" s="13">
        <v>0.9</v>
      </c>
      <c r="CL19" s="14">
        <v>4</v>
      </c>
      <c r="CM19" s="15">
        <f t="shared" si="57"/>
        <v>11955.6</v>
      </c>
      <c r="CN19" s="12">
        <f>IFERROR(VLOOKUP($C19,'[1]Traz25 Eleg'!$G$5:$H$28,2,FALSE),0)</f>
        <v>40</v>
      </c>
      <c r="CO19" s="13">
        <v>0.6</v>
      </c>
      <c r="CP19" s="14">
        <v>2</v>
      </c>
      <c r="CQ19" s="15">
        <f t="shared" si="58"/>
        <v>48</v>
      </c>
      <c r="CR19" s="12">
        <f>IFERROR(VLOOKUP($C19,'[1]Traz26 Eleg'!$G$5:$H$25,2,FALSE),0)</f>
        <v>27</v>
      </c>
      <c r="CS19" s="13">
        <v>0.8</v>
      </c>
      <c r="CT19" s="14">
        <v>1</v>
      </c>
      <c r="CU19" s="15">
        <f t="shared" si="59"/>
        <v>21.6</v>
      </c>
      <c r="CV19" s="12">
        <f>IFERROR(VLOOKUP($C19,'[1]Traz27 Eleg'!$G$5:$H$25,2,FALSE),0)</f>
        <v>13</v>
      </c>
      <c r="CW19" s="13">
        <v>0.9</v>
      </c>
      <c r="CX19" s="14">
        <v>4</v>
      </c>
      <c r="CY19" s="15">
        <f t="shared" si="60"/>
        <v>46.800000000000004</v>
      </c>
      <c r="CZ19" s="12">
        <f>IFERROR(VLOOKUP($C19,'[1]Traz28 Eleg'!$G$5:$H$25,2,FALSE),0)</f>
        <v>45</v>
      </c>
      <c r="DA19" s="13">
        <v>1.4999999999999999E-2</v>
      </c>
      <c r="DB19" s="14">
        <v>3</v>
      </c>
      <c r="DC19" s="15">
        <f t="shared" si="3"/>
        <v>2.0249999999999999</v>
      </c>
      <c r="DD19" s="12">
        <f>IFERROR(VLOOKUP($C19,'[1]Traz29 Eleg'!$G$5:$H$25,2,FALSE),0)</f>
        <v>84</v>
      </c>
      <c r="DE19" s="13">
        <v>0.05</v>
      </c>
      <c r="DF19" s="14">
        <v>3</v>
      </c>
      <c r="DG19" s="15">
        <f t="shared" si="61"/>
        <v>12.600000000000001</v>
      </c>
      <c r="DH19" s="12">
        <f>IFERROR(VLOOKUP($C19,'[1]Traz30 Eleg'!$G$5:$H$25,2,FALSE),0)</f>
        <v>97</v>
      </c>
      <c r="DI19" s="13">
        <v>0.8</v>
      </c>
      <c r="DJ19" s="14">
        <v>1</v>
      </c>
      <c r="DK19" s="15">
        <f t="shared" si="62"/>
        <v>77.600000000000009</v>
      </c>
      <c r="DL19" s="12">
        <f>IFERROR(VLOOKUP($C19,'[1]Traz31 Eleg'!$G$5:$H$25,2,FALSE),0)</f>
        <v>86</v>
      </c>
      <c r="DM19" s="13">
        <v>0.08</v>
      </c>
      <c r="DN19" s="14">
        <v>1</v>
      </c>
      <c r="DO19" s="15">
        <f t="shared" si="63"/>
        <v>6.88</v>
      </c>
      <c r="DP19" s="12">
        <f>IFERROR(VLOOKUP($C19,'[1]Traz32 Eleg'!$G$5:$H$25,2,FALSE),0)</f>
        <v>272</v>
      </c>
      <c r="DQ19" s="13">
        <v>0.01</v>
      </c>
      <c r="DR19" s="14">
        <v>1</v>
      </c>
      <c r="DS19" s="15">
        <f t="shared" si="64"/>
        <v>2.72</v>
      </c>
      <c r="DT19" s="12">
        <f>IFERROR(VLOOKUP($C19,'[1]Traz33 Eleg'!$G$5:$H$17,2,FALSE),0)</f>
        <v>178</v>
      </c>
      <c r="DU19" s="13">
        <v>0.1</v>
      </c>
      <c r="DV19" s="14">
        <v>3</v>
      </c>
      <c r="DW19" s="15">
        <f t="shared" si="65"/>
        <v>53.400000000000006</v>
      </c>
      <c r="DX19" s="12">
        <f>IFERROR(VLOOKUP($C19,'[1]Traz35 Eleg'!$G$5:$H$26,2,FALSE),0)</f>
        <v>37</v>
      </c>
      <c r="DY19" s="13">
        <v>0.02</v>
      </c>
      <c r="DZ19" s="14">
        <v>1</v>
      </c>
      <c r="EA19" s="15">
        <f t="shared" si="66"/>
        <v>0.74</v>
      </c>
      <c r="EB19" s="12">
        <f>IFERROR(VLOOKUP($C19,'[1]Traz36 Eleg'!$G$5:$H$25,2,FALSE),0)</f>
        <v>106</v>
      </c>
      <c r="EC19" s="13">
        <v>0.6</v>
      </c>
      <c r="ED19" s="14">
        <v>1</v>
      </c>
      <c r="EE19" s="15">
        <f t="shared" si="4"/>
        <v>63.599999999999994</v>
      </c>
      <c r="EF19" s="12">
        <f>IFERROR(VLOOKUP($C19,'[1]Traz37 Eleg'!$G$5:$H$25,2,FALSE),0)</f>
        <v>5</v>
      </c>
      <c r="EG19" s="13">
        <v>0.6</v>
      </c>
      <c r="EH19" s="14">
        <v>1</v>
      </c>
      <c r="EI19" s="15">
        <f t="shared" si="5"/>
        <v>3</v>
      </c>
      <c r="EJ19" s="12">
        <f>IFERROR(VLOOKUP($C19,'[1]Traz38 Eleg'!G19:H38,2,FALSE),0)</f>
        <v>3</v>
      </c>
      <c r="EK19" s="13">
        <v>1.4999999999999999E-2</v>
      </c>
      <c r="EL19" s="14">
        <v>3</v>
      </c>
      <c r="EM19" s="15">
        <f t="shared" si="67"/>
        <v>0.13500000000000001</v>
      </c>
      <c r="EN19" s="12">
        <f>IFERROR(VLOOKUP($C19,'[1]Traz39 Eleg'!$G$5:$H$35,2,FALSE),0)</f>
        <v>265</v>
      </c>
      <c r="EO19" s="13">
        <v>0.05</v>
      </c>
      <c r="EP19" s="14">
        <v>3</v>
      </c>
      <c r="EQ19" s="15">
        <f t="shared" si="68"/>
        <v>39.75</v>
      </c>
      <c r="ER19" s="12">
        <f>IFERROR(VLOOKUP($C19,'[1]Traz41 Eleg'!$G$5:$H$32,2,FALSE),0)</f>
        <v>823</v>
      </c>
      <c r="ES19" s="13">
        <v>1</v>
      </c>
      <c r="ET19" s="14">
        <v>2</v>
      </c>
      <c r="EU19" s="15">
        <f t="shared" si="69"/>
        <v>1646</v>
      </c>
      <c r="EV19" s="12">
        <f>IFERROR(VLOOKUP($C19,'[1]Traz42 Eleg'!$G$5:$H$25,2,FALSE),0)</f>
        <v>0</v>
      </c>
      <c r="EW19" s="13">
        <v>0.2</v>
      </c>
      <c r="EX19" s="14">
        <v>1</v>
      </c>
      <c r="EY19" s="15">
        <f t="shared" si="70"/>
        <v>0</v>
      </c>
      <c r="EZ19" s="12">
        <f>IFERROR(VLOOKUP($C19,'[1]Traz43 Eleg'!$G$5:$H$24,2,FALSE),0)</f>
        <v>0</v>
      </c>
      <c r="FA19" s="13">
        <v>0.2</v>
      </c>
      <c r="FB19" s="14">
        <v>1</v>
      </c>
      <c r="FC19" s="15">
        <f t="shared" si="71"/>
        <v>0</v>
      </c>
      <c r="FD19" s="12">
        <f>IFERROR(VLOOKUP($C19,'[1]Traz44 Eleg'!$G$5:$H$12,2,FALSE),0)</f>
        <v>0</v>
      </c>
      <c r="FE19" s="13"/>
      <c r="FF19" s="14"/>
      <c r="FG19" s="15"/>
      <c r="FH19" s="12">
        <f>IFERROR(VLOOKUP($C19,'[1]Traz45 Eleg'!$G$5:$H$16,2,FALSE),0)</f>
        <v>0</v>
      </c>
      <c r="FI19" s="13"/>
      <c r="FJ19" s="14"/>
      <c r="FK19" s="15"/>
    </row>
    <row r="20" spans="1:167" x14ac:dyDescent="0.25">
      <c r="A20" s="19" t="s">
        <v>46</v>
      </c>
      <c r="B20" s="11">
        <v>16</v>
      </c>
      <c r="C20" s="10" t="s">
        <v>47</v>
      </c>
      <c r="D20" s="32">
        <f>IFERROR(VLOOKUP($C20,'[1]Traz1 Eleg'!$G$5:$H$25,2,FALSE),0)</f>
        <v>91</v>
      </c>
      <c r="E20" s="13">
        <v>0.5</v>
      </c>
      <c r="F20" s="14">
        <v>3</v>
      </c>
      <c r="G20" s="15">
        <f t="shared" si="2"/>
        <v>136.5</v>
      </c>
      <c r="H20" s="12">
        <f>IFERROR(VLOOKUP($C20,'[1]Traz2 Eleg'!$G$5:$H$25,2,FALSE),0)</f>
        <v>32</v>
      </c>
      <c r="I20" s="13">
        <v>0.75</v>
      </c>
      <c r="J20" s="14">
        <v>1</v>
      </c>
      <c r="K20" s="15">
        <f t="shared" si="39"/>
        <v>24</v>
      </c>
      <c r="L20" s="12">
        <v>850</v>
      </c>
      <c r="M20" s="13">
        <v>0.65</v>
      </c>
      <c r="N20" s="14">
        <v>1</v>
      </c>
      <c r="O20" s="15">
        <f t="shared" si="0"/>
        <v>552.5</v>
      </c>
      <c r="P20" s="12">
        <v>20</v>
      </c>
      <c r="Q20" s="13">
        <v>0.6</v>
      </c>
      <c r="R20" s="14">
        <v>1</v>
      </c>
      <c r="S20" s="15">
        <f t="shared" si="40"/>
        <v>12</v>
      </c>
      <c r="T20" s="12">
        <v>24</v>
      </c>
      <c r="U20" s="13">
        <v>1</v>
      </c>
      <c r="V20" s="14">
        <v>3</v>
      </c>
      <c r="W20" s="15">
        <f t="shared" si="41"/>
        <v>72</v>
      </c>
      <c r="X20" s="12">
        <v>144</v>
      </c>
      <c r="Y20" s="13">
        <v>7.0000000000000007E-2</v>
      </c>
      <c r="Z20" s="14">
        <v>1</v>
      </c>
      <c r="AA20" s="15">
        <f t="shared" si="42"/>
        <v>10.080000000000002</v>
      </c>
      <c r="AB20" s="12">
        <v>76</v>
      </c>
      <c r="AC20" s="13">
        <v>7.0000000000000007E-2</v>
      </c>
      <c r="AD20" s="14">
        <v>1</v>
      </c>
      <c r="AE20" s="15">
        <f t="shared" si="43"/>
        <v>5.32</v>
      </c>
      <c r="AF20" s="12">
        <v>72</v>
      </c>
      <c r="AG20" s="13">
        <v>0.8</v>
      </c>
      <c r="AH20" s="14">
        <v>1</v>
      </c>
      <c r="AI20" s="15">
        <f t="shared" si="44"/>
        <v>57.6</v>
      </c>
      <c r="AJ20" s="12">
        <v>586</v>
      </c>
      <c r="AK20" s="13">
        <v>0.01</v>
      </c>
      <c r="AL20" s="14">
        <v>1</v>
      </c>
      <c r="AM20" s="15">
        <f t="shared" si="45"/>
        <v>5.86</v>
      </c>
      <c r="AN20" s="12">
        <v>94</v>
      </c>
      <c r="AO20" s="13">
        <v>0.1</v>
      </c>
      <c r="AP20" s="14">
        <v>1</v>
      </c>
      <c r="AQ20" s="15">
        <f t="shared" si="1"/>
        <v>9.4</v>
      </c>
      <c r="AR20" s="12">
        <v>149</v>
      </c>
      <c r="AS20" s="13">
        <v>1</v>
      </c>
      <c r="AT20" s="14">
        <v>1</v>
      </c>
      <c r="AU20" s="15">
        <f t="shared" si="46"/>
        <v>149</v>
      </c>
      <c r="AV20" s="12">
        <v>92</v>
      </c>
      <c r="AW20" s="13">
        <v>0.08</v>
      </c>
      <c r="AX20" s="14">
        <v>1</v>
      </c>
      <c r="AY20" s="15">
        <f t="shared" si="47"/>
        <v>7.36</v>
      </c>
      <c r="AZ20" s="12">
        <v>1108</v>
      </c>
      <c r="BA20" s="13">
        <v>0.12</v>
      </c>
      <c r="BB20" s="14">
        <v>1</v>
      </c>
      <c r="BC20" s="15">
        <f t="shared" si="48"/>
        <v>132.96</v>
      </c>
      <c r="BD20" s="12">
        <v>29</v>
      </c>
      <c r="BE20" s="13">
        <v>0.08</v>
      </c>
      <c r="BF20" s="14">
        <v>1</v>
      </c>
      <c r="BG20" s="15">
        <f t="shared" si="49"/>
        <v>2.3199999999999998</v>
      </c>
      <c r="BH20" s="12">
        <v>4</v>
      </c>
      <c r="BI20" s="13">
        <v>0.65</v>
      </c>
      <c r="BJ20" s="14">
        <v>5</v>
      </c>
      <c r="BK20" s="15">
        <f t="shared" si="50"/>
        <v>13</v>
      </c>
      <c r="BL20" s="12">
        <f>IFERROR(VLOOKUP($C20,'[1]Traz16 Eleg'!$G$5:$H$18,2,FALSE),0)</f>
        <v>34</v>
      </c>
      <c r="BM20" s="13">
        <v>0.9</v>
      </c>
      <c r="BN20" s="14">
        <v>1</v>
      </c>
      <c r="BO20" s="15">
        <f t="shared" si="51"/>
        <v>30.6</v>
      </c>
      <c r="BP20" s="12">
        <f>IFERROR(VLOOKUP($C20,'[1]Traz17 Eleg'!$G$5:$H$25,2,FALSE),0)</f>
        <v>5</v>
      </c>
      <c r="BQ20" s="13">
        <v>5.0000000000000001E-3</v>
      </c>
      <c r="BR20" s="14">
        <v>1</v>
      </c>
      <c r="BS20" s="15">
        <f t="shared" si="52"/>
        <v>2.5000000000000001E-2</v>
      </c>
      <c r="BT20" s="12">
        <f>IFERROR(VLOOKUP($C20,'[1]Traz18 Eleg'!$G$5:$H$25,2,FALSE),0)</f>
        <v>39</v>
      </c>
      <c r="BU20" s="13">
        <v>0.02</v>
      </c>
      <c r="BV20" s="14">
        <v>1</v>
      </c>
      <c r="BW20" s="15">
        <f t="shared" si="53"/>
        <v>0.78</v>
      </c>
      <c r="BX20" s="12">
        <f>IFERROR(VLOOKUP($C20,'[1]Traz19 Eleg'!$G$5:$H$28,2,FALSE),0)</f>
        <v>50</v>
      </c>
      <c r="BY20" s="13">
        <v>0.15</v>
      </c>
      <c r="BZ20" s="14">
        <v>1</v>
      </c>
      <c r="CA20" s="15">
        <f t="shared" si="54"/>
        <v>7.5</v>
      </c>
      <c r="CB20" s="12">
        <f>IFERROR(VLOOKUP($C20,'[1]Traz20 Eleg'!$G$5:$H$25,2,FALSE),0)</f>
        <v>17</v>
      </c>
      <c r="CC20" s="13">
        <v>0.22</v>
      </c>
      <c r="CD20" s="14">
        <v>1</v>
      </c>
      <c r="CE20" s="15">
        <f t="shared" si="55"/>
        <v>3.74</v>
      </c>
      <c r="CF20" s="12">
        <f>IFERROR(VLOOKUP($C20,'[1]Traz22 Eleg'!$G$5:$H$31,2,FALSE),0)</f>
        <v>332</v>
      </c>
      <c r="CG20" s="13">
        <v>0.9</v>
      </c>
      <c r="CH20" s="14">
        <v>1</v>
      </c>
      <c r="CI20" s="15">
        <f t="shared" si="56"/>
        <v>298.8</v>
      </c>
      <c r="CJ20" s="12">
        <f>IFERROR(VLOOKUP($C20,'[1]Traz23 Eleg'!$G$6:$H$33,2,FALSE),0)</f>
        <v>1587</v>
      </c>
      <c r="CK20" s="13">
        <v>0.5</v>
      </c>
      <c r="CL20" s="14">
        <v>4</v>
      </c>
      <c r="CM20" s="15">
        <f t="shared" si="57"/>
        <v>3174</v>
      </c>
      <c r="CN20" s="12">
        <f>IFERROR(VLOOKUP($C20,'[1]Traz25 Eleg'!$G$5:$H$28,2,FALSE),0)</f>
        <v>97</v>
      </c>
      <c r="CO20" s="13">
        <v>0.6</v>
      </c>
      <c r="CP20" s="14">
        <v>2</v>
      </c>
      <c r="CQ20" s="15">
        <f t="shared" si="58"/>
        <v>116.39999999999999</v>
      </c>
      <c r="CR20" s="12">
        <f>IFERROR(VLOOKUP($C20,'[1]Traz26 Eleg'!$G$5:$H$25,2,FALSE),0)</f>
        <v>54</v>
      </c>
      <c r="CS20" s="13">
        <v>0.9</v>
      </c>
      <c r="CT20" s="14">
        <v>1</v>
      </c>
      <c r="CU20" s="15">
        <f t="shared" si="59"/>
        <v>48.6</v>
      </c>
      <c r="CV20" s="12">
        <f>IFERROR(VLOOKUP($C20,'[1]Traz27 Eleg'!$G$5:$H$25,2,FALSE),0)</f>
        <v>60</v>
      </c>
      <c r="CW20" s="13">
        <v>0.5</v>
      </c>
      <c r="CX20" s="14">
        <v>4</v>
      </c>
      <c r="CY20" s="15">
        <f t="shared" si="60"/>
        <v>120</v>
      </c>
      <c r="CZ20" s="12">
        <f>IFERROR(VLOOKUP($C20,'[1]Traz28 Eleg'!$G$5:$H$25,2,FALSE),0)</f>
        <v>86</v>
      </c>
      <c r="DA20" s="13">
        <v>0.02</v>
      </c>
      <c r="DB20" s="14">
        <v>3</v>
      </c>
      <c r="DC20" s="15">
        <f t="shared" si="3"/>
        <v>5.16</v>
      </c>
      <c r="DD20" s="12">
        <f>IFERROR(VLOOKUP($C20,'[1]Traz29 Eleg'!$G$5:$H$25,2,FALSE),0)</f>
        <v>205</v>
      </c>
      <c r="DE20" s="13">
        <v>0.1</v>
      </c>
      <c r="DF20" s="14">
        <v>3</v>
      </c>
      <c r="DG20" s="15">
        <f t="shared" si="61"/>
        <v>61.5</v>
      </c>
      <c r="DH20" s="12">
        <f>IFERROR(VLOOKUP($C20,'[1]Traz30 Eleg'!$G$5:$H$25,2,FALSE),0)</f>
        <v>38</v>
      </c>
      <c r="DI20" s="13">
        <v>0.9</v>
      </c>
      <c r="DJ20" s="14">
        <v>1</v>
      </c>
      <c r="DK20" s="15">
        <f t="shared" si="62"/>
        <v>34.200000000000003</v>
      </c>
      <c r="DL20" s="12">
        <f>IFERROR(VLOOKUP($C20,'[1]Traz31 Eleg'!$G$5:$H$25,2,FALSE),0)</f>
        <v>410</v>
      </c>
      <c r="DM20" s="13">
        <v>0.08</v>
      </c>
      <c r="DN20" s="14">
        <v>1</v>
      </c>
      <c r="DO20" s="15">
        <f t="shared" si="63"/>
        <v>32.799999999999997</v>
      </c>
      <c r="DP20" s="12">
        <f>IFERROR(VLOOKUP($C20,'[1]Traz32 Eleg'!$G$5:$H$25,2,FALSE),0)</f>
        <v>180</v>
      </c>
      <c r="DQ20" s="13">
        <v>0.01</v>
      </c>
      <c r="DR20" s="14">
        <v>1</v>
      </c>
      <c r="DS20" s="15">
        <f t="shared" si="64"/>
        <v>1.8</v>
      </c>
      <c r="DT20" s="12">
        <f>IFERROR(VLOOKUP($C20,'[1]Traz33 Eleg'!$G$5:$H$17,2,FALSE),0)</f>
        <v>40</v>
      </c>
      <c r="DU20" s="13">
        <v>0.1</v>
      </c>
      <c r="DV20" s="14">
        <v>3</v>
      </c>
      <c r="DW20" s="15">
        <f t="shared" si="65"/>
        <v>12</v>
      </c>
      <c r="DX20" s="12">
        <f>IFERROR(VLOOKUP($C20,'[1]Traz35 Eleg'!$G$5:$H$26,2,FALSE),0)</f>
        <v>77</v>
      </c>
      <c r="DY20" s="13">
        <v>0.02</v>
      </c>
      <c r="DZ20" s="14">
        <v>1</v>
      </c>
      <c r="EA20" s="15">
        <f t="shared" si="66"/>
        <v>1.54</v>
      </c>
      <c r="EB20" s="12">
        <f>IFERROR(VLOOKUP($C20,'[1]Traz36 Eleg'!$G$5:$H$25,2,FALSE),0)</f>
        <v>34</v>
      </c>
      <c r="EC20" s="13">
        <v>0.6</v>
      </c>
      <c r="ED20" s="14">
        <v>1</v>
      </c>
      <c r="EE20" s="15">
        <f t="shared" si="4"/>
        <v>20.399999999999999</v>
      </c>
      <c r="EF20" s="12">
        <f>IFERROR(VLOOKUP($C20,'[1]Traz37 Eleg'!$G$5:$H$25,2,FALSE),0)</f>
        <v>31</v>
      </c>
      <c r="EG20" s="13">
        <v>0.6</v>
      </c>
      <c r="EH20" s="14">
        <v>1</v>
      </c>
      <c r="EI20" s="15">
        <f t="shared" si="5"/>
        <v>18.599999999999998</v>
      </c>
      <c r="EJ20" s="12">
        <f>IFERROR(VLOOKUP($C20,'[1]Traz38 Eleg'!G20:H39,2,FALSE),0)</f>
        <v>43</v>
      </c>
      <c r="EK20" s="13">
        <v>0.02</v>
      </c>
      <c r="EL20" s="14">
        <v>3</v>
      </c>
      <c r="EM20" s="15">
        <f t="shared" si="67"/>
        <v>2.58</v>
      </c>
      <c r="EN20" s="12">
        <f>IFERROR(VLOOKUP($C20,'[1]Traz39 Eleg'!$G$5:$H$35,2,FALSE),0)</f>
        <v>991</v>
      </c>
      <c r="EO20" s="13">
        <v>0.1</v>
      </c>
      <c r="EP20" s="14">
        <v>3</v>
      </c>
      <c r="EQ20" s="15">
        <f t="shared" si="68"/>
        <v>297.3</v>
      </c>
      <c r="ER20" s="12">
        <f>IFERROR(VLOOKUP($C20,'[1]Traz41 Eleg'!$G$5:$H$32,2,FALSE),0)</f>
        <v>552</v>
      </c>
      <c r="ES20" s="13">
        <v>1</v>
      </c>
      <c r="ET20" s="14">
        <v>2</v>
      </c>
      <c r="EU20" s="15">
        <f t="shared" si="69"/>
        <v>1104</v>
      </c>
      <c r="EV20" s="12">
        <f>IFERROR(VLOOKUP($C20,'[1]Traz42 Eleg'!$G$5:$H$25,2,FALSE),0)</f>
        <v>0</v>
      </c>
      <c r="EW20" s="13">
        <v>0.2</v>
      </c>
      <c r="EX20" s="14">
        <v>1</v>
      </c>
      <c r="EY20" s="15">
        <f t="shared" si="70"/>
        <v>0</v>
      </c>
      <c r="EZ20" s="12">
        <f>IFERROR(VLOOKUP($C20,'[1]Traz43 Eleg'!$G$5:$H$24,2,FALSE),0)</f>
        <v>0</v>
      </c>
      <c r="FA20" s="13">
        <v>0.2</v>
      </c>
      <c r="FB20" s="14">
        <v>1</v>
      </c>
      <c r="FC20" s="15">
        <f t="shared" si="71"/>
        <v>0</v>
      </c>
      <c r="FD20" s="12">
        <f>IFERROR(VLOOKUP($C20,'[1]Traz44 Eleg'!$G$5:$H$12,2,FALSE),0)</f>
        <v>0</v>
      </c>
      <c r="FE20" s="13"/>
      <c r="FF20" s="14"/>
      <c r="FG20" s="15"/>
      <c r="FH20" s="12">
        <f>IFERROR(VLOOKUP($C20,'[1]Traz45 Eleg'!$G$5:$H$16,2,FALSE),0)</f>
        <v>356</v>
      </c>
      <c r="FI20" s="13"/>
      <c r="FJ20" s="14"/>
      <c r="FK20" s="15"/>
    </row>
    <row r="21" spans="1:167" x14ac:dyDescent="0.25">
      <c r="A21" s="19" t="s">
        <v>48</v>
      </c>
      <c r="B21" s="11">
        <v>17</v>
      </c>
      <c r="C21" s="10" t="s">
        <v>49</v>
      </c>
      <c r="D21" s="32">
        <f>IFERROR(VLOOKUP($C21,'[1]Traz1 Eleg'!$G$5:$H$25,2,FALSE),0)</f>
        <v>139</v>
      </c>
      <c r="E21" s="13">
        <v>0.5</v>
      </c>
      <c r="F21" s="14">
        <v>3</v>
      </c>
      <c r="G21" s="15">
        <f t="shared" si="2"/>
        <v>208.5</v>
      </c>
      <c r="H21" s="12">
        <f>IFERROR(VLOOKUP($C21,'[1]Traz2 Eleg'!$G$5:$H$25,2,FALSE),0)</f>
        <v>52</v>
      </c>
      <c r="I21" s="13">
        <v>0.75</v>
      </c>
      <c r="J21" s="14">
        <v>1</v>
      </c>
      <c r="K21" s="15">
        <f t="shared" si="39"/>
        <v>39</v>
      </c>
      <c r="L21" s="12">
        <v>498</v>
      </c>
      <c r="M21" s="13">
        <v>0.65</v>
      </c>
      <c r="N21" s="14">
        <v>1</v>
      </c>
      <c r="O21" s="15">
        <f t="shared" si="0"/>
        <v>323.7</v>
      </c>
      <c r="P21" s="12">
        <v>27</v>
      </c>
      <c r="Q21" s="13">
        <v>0.6</v>
      </c>
      <c r="R21" s="14">
        <v>1</v>
      </c>
      <c r="S21" s="15">
        <f t="shared" si="40"/>
        <v>16.2</v>
      </c>
      <c r="T21" s="12">
        <v>13</v>
      </c>
      <c r="U21" s="13">
        <v>1</v>
      </c>
      <c r="V21" s="14">
        <v>3</v>
      </c>
      <c r="W21" s="15">
        <f t="shared" si="41"/>
        <v>39</v>
      </c>
      <c r="X21" s="12">
        <v>68</v>
      </c>
      <c r="Y21" s="13">
        <v>7.0000000000000007E-2</v>
      </c>
      <c r="Z21" s="14">
        <v>1</v>
      </c>
      <c r="AA21" s="15">
        <f t="shared" si="42"/>
        <v>4.7600000000000007</v>
      </c>
      <c r="AB21" s="12">
        <v>51</v>
      </c>
      <c r="AC21" s="13">
        <v>7.0000000000000007E-2</v>
      </c>
      <c r="AD21" s="14">
        <v>1</v>
      </c>
      <c r="AE21" s="15">
        <f t="shared" si="43"/>
        <v>3.5700000000000003</v>
      </c>
      <c r="AF21" s="12">
        <v>49</v>
      </c>
      <c r="AG21" s="13">
        <v>0.8</v>
      </c>
      <c r="AH21" s="14">
        <v>1</v>
      </c>
      <c r="AI21" s="15">
        <f t="shared" si="44"/>
        <v>39.200000000000003</v>
      </c>
      <c r="AJ21" s="12">
        <v>479</v>
      </c>
      <c r="AK21" s="13">
        <v>0.01</v>
      </c>
      <c r="AL21" s="14">
        <v>1</v>
      </c>
      <c r="AM21" s="15">
        <f t="shared" si="45"/>
        <v>4.79</v>
      </c>
      <c r="AN21" s="12">
        <v>99</v>
      </c>
      <c r="AO21" s="13">
        <v>0.35</v>
      </c>
      <c r="AP21" s="14">
        <v>1</v>
      </c>
      <c r="AQ21" s="15">
        <f t="shared" si="1"/>
        <v>34.65</v>
      </c>
      <c r="AR21" s="12">
        <v>189</v>
      </c>
      <c r="AS21" s="13">
        <v>1</v>
      </c>
      <c r="AT21" s="14">
        <v>1</v>
      </c>
      <c r="AU21" s="15">
        <f t="shared" si="46"/>
        <v>189</v>
      </c>
      <c r="AV21" s="12">
        <v>161</v>
      </c>
      <c r="AW21" s="13">
        <v>0.1</v>
      </c>
      <c r="AX21" s="14">
        <v>1</v>
      </c>
      <c r="AY21" s="15">
        <f t="shared" si="47"/>
        <v>16.100000000000001</v>
      </c>
      <c r="AZ21" s="12">
        <v>759</v>
      </c>
      <c r="BA21" s="13">
        <v>0.22</v>
      </c>
      <c r="BB21" s="14">
        <v>1</v>
      </c>
      <c r="BC21" s="15">
        <f t="shared" si="48"/>
        <v>166.98</v>
      </c>
      <c r="BD21" s="12">
        <v>43</v>
      </c>
      <c r="BE21" s="13">
        <v>0.18</v>
      </c>
      <c r="BF21" s="14">
        <v>1</v>
      </c>
      <c r="BG21" s="15">
        <f t="shared" si="49"/>
        <v>7.7399999999999993</v>
      </c>
      <c r="BH21" s="12">
        <v>3</v>
      </c>
      <c r="BI21" s="13">
        <v>0.65</v>
      </c>
      <c r="BJ21" s="14">
        <v>5</v>
      </c>
      <c r="BK21" s="15">
        <f t="shared" si="50"/>
        <v>9.75</v>
      </c>
      <c r="BL21" s="12">
        <f>IFERROR(VLOOKUP($C21,'[1]Traz16 Eleg'!$G$5:$H$18,2,FALSE),0)</f>
        <v>5</v>
      </c>
      <c r="BM21" s="13">
        <v>0.9</v>
      </c>
      <c r="BN21" s="14">
        <v>1</v>
      </c>
      <c r="BO21" s="15">
        <f t="shared" si="51"/>
        <v>4.5</v>
      </c>
      <c r="BP21" s="12">
        <f>IFERROR(VLOOKUP($C21,'[1]Traz17 Eleg'!$G$5:$H$25,2,FALSE),0)</f>
        <v>17</v>
      </c>
      <c r="BQ21" s="13">
        <v>5.0000000000000001E-3</v>
      </c>
      <c r="BR21" s="14">
        <v>1</v>
      </c>
      <c r="BS21" s="15">
        <f t="shared" si="52"/>
        <v>8.5000000000000006E-2</v>
      </c>
      <c r="BT21" s="12">
        <f>IFERROR(VLOOKUP($C21,'[1]Traz18 Eleg'!$G$5:$H$25,2,FALSE),0)</f>
        <v>37</v>
      </c>
      <c r="BU21" s="13">
        <v>1.0999999999999999E-2</v>
      </c>
      <c r="BV21" s="14">
        <v>1</v>
      </c>
      <c r="BW21" s="15">
        <f t="shared" si="53"/>
        <v>0.40699999999999997</v>
      </c>
      <c r="BX21" s="12">
        <f>IFERROR(VLOOKUP($C21,'[1]Traz19 Eleg'!$G$5:$H$28,2,FALSE),0)</f>
        <v>191</v>
      </c>
      <c r="BY21" s="13">
        <v>0.15</v>
      </c>
      <c r="BZ21" s="14">
        <v>1</v>
      </c>
      <c r="CA21" s="15">
        <f t="shared" si="54"/>
        <v>28.65</v>
      </c>
      <c r="CB21" s="12">
        <f>IFERROR(VLOOKUP($C21,'[1]Traz20 Eleg'!$G$5:$H$25,2,FALSE),0)</f>
        <v>56</v>
      </c>
      <c r="CC21" s="13">
        <v>0.12</v>
      </c>
      <c r="CD21" s="14">
        <v>1</v>
      </c>
      <c r="CE21" s="15">
        <f t="shared" si="55"/>
        <v>6.72</v>
      </c>
      <c r="CF21" s="12">
        <f>IFERROR(VLOOKUP($C21,'[1]Traz22 Eleg'!$G$5:$H$31,2,FALSE),0)</f>
        <v>634</v>
      </c>
      <c r="CG21" s="13">
        <v>0.8</v>
      </c>
      <c r="CH21" s="14">
        <v>1</v>
      </c>
      <c r="CI21" s="15">
        <f t="shared" si="56"/>
        <v>507.20000000000005</v>
      </c>
      <c r="CJ21" s="12">
        <f>IFERROR(VLOOKUP($C21,'[1]Traz23 Eleg'!$G$6:$H$33,2,FALSE),0)</f>
        <v>1164</v>
      </c>
      <c r="CK21" s="13">
        <v>0.4</v>
      </c>
      <c r="CL21" s="14">
        <v>4</v>
      </c>
      <c r="CM21" s="15">
        <f t="shared" si="57"/>
        <v>1862.4</v>
      </c>
      <c r="CN21" s="12">
        <f>IFERROR(VLOOKUP($C21,'[1]Traz25 Eleg'!$G$5:$H$28,2,FALSE),0)</f>
        <v>58</v>
      </c>
      <c r="CO21" s="13">
        <v>0.6</v>
      </c>
      <c r="CP21" s="14">
        <v>2</v>
      </c>
      <c r="CQ21" s="15">
        <f t="shared" si="58"/>
        <v>69.599999999999994</v>
      </c>
      <c r="CR21" s="12">
        <f>IFERROR(VLOOKUP($C21,'[1]Traz26 Eleg'!$G$5:$H$25,2,FALSE),0)</f>
        <v>37</v>
      </c>
      <c r="CS21" s="13">
        <v>0.8</v>
      </c>
      <c r="CT21" s="14">
        <v>1</v>
      </c>
      <c r="CU21" s="15">
        <f t="shared" si="59"/>
        <v>29.6</v>
      </c>
      <c r="CV21" s="12">
        <f>IFERROR(VLOOKUP($C21,'[1]Traz27 Eleg'!$G$5:$H$25,2,FALSE),0)</f>
        <v>69</v>
      </c>
      <c r="CW21" s="13">
        <v>0.4</v>
      </c>
      <c r="CX21" s="14">
        <v>4</v>
      </c>
      <c r="CY21" s="15">
        <f t="shared" si="60"/>
        <v>110.4</v>
      </c>
      <c r="CZ21" s="12">
        <f>IFERROR(VLOOKUP($C21,'[1]Traz28 Eleg'!$G$5:$H$25,2,FALSE),0)</f>
        <v>24</v>
      </c>
      <c r="DA21" s="13">
        <v>1.4999999999999999E-2</v>
      </c>
      <c r="DB21" s="14">
        <v>3</v>
      </c>
      <c r="DC21" s="15">
        <f t="shared" si="3"/>
        <v>1.08</v>
      </c>
      <c r="DD21" s="12">
        <f>IFERROR(VLOOKUP($C21,'[1]Traz29 Eleg'!$G$5:$H$25,2,FALSE),0)</f>
        <v>135</v>
      </c>
      <c r="DE21" s="13">
        <v>0.05</v>
      </c>
      <c r="DF21" s="14">
        <v>3</v>
      </c>
      <c r="DG21" s="15">
        <f t="shared" si="61"/>
        <v>20.25</v>
      </c>
      <c r="DH21" s="12">
        <f>IFERROR(VLOOKUP($C21,'[1]Traz30 Eleg'!$G$5:$H$25,2,FALSE),0)</f>
        <v>34</v>
      </c>
      <c r="DI21" s="13">
        <v>0.8</v>
      </c>
      <c r="DJ21" s="14">
        <v>1</v>
      </c>
      <c r="DK21" s="15">
        <f t="shared" si="62"/>
        <v>27.200000000000003</v>
      </c>
      <c r="DL21" s="12">
        <f>IFERROR(VLOOKUP($C21,'[1]Traz31 Eleg'!$G$5:$H$25,2,FALSE),0)</f>
        <v>62</v>
      </c>
      <c r="DM21" s="13">
        <v>0.03</v>
      </c>
      <c r="DN21" s="14">
        <v>1</v>
      </c>
      <c r="DO21" s="15">
        <f t="shared" si="63"/>
        <v>1.8599999999999999</v>
      </c>
      <c r="DP21" s="12">
        <f>IFERROR(VLOOKUP($C21,'[1]Traz32 Eleg'!$G$5:$H$25,2,FALSE),0)</f>
        <v>205</v>
      </c>
      <c r="DQ21" s="13">
        <v>0.01</v>
      </c>
      <c r="DR21" s="14">
        <v>1</v>
      </c>
      <c r="DS21" s="15">
        <f t="shared" si="64"/>
        <v>2.0499999999999998</v>
      </c>
      <c r="DT21" s="12">
        <f>IFERROR(VLOOKUP($C21,'[1]Traz33 Eleg'!$G$5:$H$17,2,FALSE),0)</f>
        <v>18</v>
      </c>
      <c r="DU21" s="13">
        <v>0.1</v>
      </c>
      <c r="DV21" s="14">
        <v>3</v>
      </c>
      <c r="DW21" s="15">
        <f t="shared" si="65"/>
        <v>5.4</v>
      </c>
      <c r="DX21" s="12">
        <f>IFERROR(VLOOKUP($C21,'[1]Traz35 Eleg'!$G$5:$H$26,2,FALSE),0)</f>
        <v>1075</v>
      </c>
      <c r="DY21" s="13">
        <v>0.03</v>
      </c>
      <c r="DZ21" s="14">
        <v>1</v>
      </c>
      <c r="EA21" s="15">
        <f t="shared" si="66"/>
        <v>32.25</v>
      </c>
      <c r="EB21" s="12">
        <f>IFERROR(VLOOKUP($C21,'[1]Traz36 Eleg'!$G$5:$H$25,2,FALSE),0)</f>
        <v>49</v>
      </c>
      <c r="EC21" s="13">
        <v>0.6</v>
      </c>
      <c r="ED21" s="14">
        <v>1</v>
      </c>
      <c r="EE21" s="15">
        <f t="shared" si="4"/>
        <v>29.4</v>
      </c>
      <c r="EF21" s="12">
        <f>IFERROR(VLOOKUP($C21,'[1]Traz37 Eleg'!$G$5:$H$25,2,FALSE),0)</f>
        <v>117</v>
      </c>
      <c r="EG21" s="13">
        <v>0.6</v>
      </c>
      <c r="EH21" s="14">
        <v>1</v>
      </c>
      <c r="EI21" s="15">
        <f t="shared" si="5"/>
        <v>70.2</v>
      </c>
      <c r="EJ21" s="12">
        <f>IFERROR(VLOOKUP($C21,'[1]Traz38 Eleg'!G21:H40,2,FALSE),0)</f>
        <v>308</v>
      </c>
      <c r="EK21" s="13">
        <v>1.4999999999999999E-2</v>
      </c>
      <c r="EL21" s="14">
        <v>3</v>
      </c>
      <c r="EM21" s="15">
        <f t="shared" si="67"/>
        <v>13.86</v>
      </c>
      <c r="EN21" s="12">
        <f>IFERROR(VLOOKUP($C21,'[1]Traz39 Eleg'!$G$5:$H$35,2,FALSE),0)</f>
        <v>627</v>
      </c>
      <c r="EO21" s="13">
        <v>0.05</v>
      </c>
      <c r="EP21" s="14">
        <v>3</v>
      </c>
      <c r="EQ21" s="15">
        <f t="shared" si="68"/>
        <v>94.050000000000011</v>
      </c>
      <c r="ER21" s="12">
        <f>IFERROR(VLOOKUP($C21,'[1]Traz41 Eleg'!$G$5:$H$32,2,FALSE),0)</f>
        <v>348</v>
      </c>
      <c r="ES21" s="13">
        <v>1</v>
      </c>
      <c r="ET21" s="14">
        <v>2</v>
      </c>
      <c r="EU21" s="15">
        <f t="shared" si="69"/>
        <v>696</v>
      </c>
      <c r="EV21" s="12">
        <f>IFERROR(VLOOKUP($C21,'[1]Traz42 Eleg'!$G$5:$H$25,2,FALSE),0)</f>
        <v>46</v>
      </c>
      <c r="EW21" s="13">
        <v>0.2</v>
      </c>
      <c r="EX21" s="14">
        <v>1</v>
      </c>
      <c r="EY21" s="15">
        <f t="shared" si="70"/>
        <v>9.2000000000000011</v>
      </c>
      <c r="EZ21" s="12">
        <f>IFERROR(VLOOKUP($C21,'[1]Traz43 Eleg'!$G$5:$H$24,2,FALSE),0)</f>
        <v>0</v>
      </c>
      <c r="FA21" s="13">
        <v>0.2</v>
      </c>
      <c r="FB21" s="14">
        <v>1</v>
      </c>
      <c r="FC21" s="15">
        <f t="shared" si="71"/>
        <v>0</v>
      </c>
      <c r="FD21" s="12">
        <f>IFERROR(VLOOKUP($C21,'[1]Traz44 Eleg'!$G$5:$H$12,2,FALSE),0)</f>
        <v>0</v>
      </c>
      <c r="FE21" s="13"/>
      <c r="FF21" s="14"/>
      <c r="FG21" s="15"/>
      <c r="FH21" s="12">
        <f>IFERROR(VLOOKUP($C21,'[1]Traz45 Eleg'!$G$5:$H$16,2,FALSE),0)</f>
        <v>0</v>
      </c>
      <c r="FI21" s="13"/>
      <c r="FJ21" s="14"/>
      <c r="FK21" s="15"/>
    </row>
    <row r="22" spans="1:167" x14ac:dyDescent="0.25">
      <c r="A22" s="19" t="s">
        <v>50</v>
      </c>
      <c r="B22" s="11">
        <v>18</v>
      </c>
      <c r="C22" s="10" t="s">
        <v>51</v>
      </c>
      <c r="D22" s="32">
        <f>IFERROR(VLOOKUP($C22,'[1]Traz1 Eleg'!$G$5:$H$25,2,FALSE),0)</f>
        <v>172</v>
      </c>
      <c r="E22" s="13">
        <v>0.5</v>
      </c>
      <c r="F22" s="14">
        <v>3</v>
      </c>
      <c r="G22" s="15">
        <f t="shared" si="2"/>
        <v>258</v>
      </c>
      <c r="H22" s="12">
        <f>IFERROR(VLOOKUP($C22,'[1]Traz2 Eleg'!$G$5:$H$25,2,FALSE),0)</f>
        <v>62</v>
      </c>
      <c r="I22" s="13">
        <v>0.7</v>
      </c>
      <c r="J22" s="14">
        <v>1</v>
      </c>
      <c r="K22" s="15">
        <f t="shared" si="39"/>
        <v>43.4</v>
      </c>
      <c r="L22" s="12">
        <v>295</v>
      </c>
      <c r="M22" s="13">
        <v>0.65</v>
      </c>
      <c r="N22" s="14">
        <v>1</v>
      </c>
      <c r="O22" s="15">
        <f t="shared" si="0"/>
        <v>191.75</v>
      </c>
      <c r="P22" s="12">
        <v>1</v>
      </c>
      <c r="Q22" s="13">
        <v>0.6</v>
      </c>
      <c r="R22" s="14">
        <v>1</v>
      </c>
      <c r="S22" s="15">
        <f t="shared" si="40"/>
        <v>0.6</v>
      </c>
      <c r="T22" s="12">
        <v>1</v>
      </c>
      <c r="U22" s="13">
        <v>1</v>
      </c>
      <c r="V22" s="14">
        <v>3</v>
      </c>
      <c r="W22" s="15">
        <f t="shared" si="41"/>
        <v>3</v>
      </c>
      <c r="X22" s="12">
        <v>162</v>
      </c>
      <c r="Y22" s="13">
        <v>7.0000000000000007E-2</v>
      </c>
      <c r="Z22" s="14">
        <v>1</v>
      </c>
      <c r="AA22" s="15">
        <f t="shared" si="42"/>
        <v>11.340000000000002</v>
      </c>
      <c r="AB22" s="12">
        <v>108</v>
      </c>
      <c r="AC22" s="13">
        <v>7.0000000000000007E-2</v>
      </c>
      <c r="AD22" s="14">
        <v>1</v>
      </c>
      <c r="AE22" s="15">
        <f t="shared" si="43"/>
        <v>7.5600000000000005</v>
      </c>
      <c r="AF22" s="12">
        <v>0</v>
      </c>
      <c r="AG22" s="13">
        <v>0.8</v>
      </c>
      <c r="AH22" s="14">
        <v>1</v>
      </c>
      <c r="AI22" s="15">
        <f t="shared" si="44"/>
        <v>0</v>
      </c>
      <c r="AJ22" s="12">
        <v>234</v>
      </c>
      <c r="AK22" s="13">
        <v>0.01</v>
      </c>
      <c r="AL22" s="14">
        <v>1</v>
      </c>
      <c r="AM22" s="15">
        <f t="shared" si="45"/>
        <v>2.34</v>
      </c>
      <c r="AN22" s="12">
        <v>132</v>
      </c>
      <c r="AO22" s="13">
        <v>0.1</v>
      </c>
      <c r="AP22" s="14">
        <v>1</v>
      </c>
      <c r="AQ22" s="15">
        <f t="shared" si="1"/>
        <v>13.200000000000001</v>
      </c>
      <c r="AR22" s="12">
        <v>57</v>
      </c>
      <c r="AS22" s="13">
        <v>0.5</v>
      </c>
      <c r="AT22" s="14">
        <v>1</v>
      </c>
      <c r="AU22" s="15">
        <f t="shared" si="46"/>
        <v>28.5</v>
      </c>
      <c r="AV22" s="12">
        <v>4</v>
      </c>
      <c r="AW22" s="13">
        <v>0.08</v>
      </c>
      <c r="AX22" s="14">
        <v>1</v>
      </c>
      <c r="AY22" s="15">
        <f t="shared" si="47"/>
        <v>0.32</v>
      </c>
      <c r="AZ22" s="12">
        <v>678</v>
      </c>
      <c r="BA22" s="13">
        <v>0.1</v>
      </c>
      <c r="BB22" s="14">
        <v>1</v>
      </c>
      <c r="BC22" s="15">
        <f t="shared" si="48"/>
        <v>67.8</v>
      </c>
      <c r="BD22" s="12">
        <v>57</v>
      </c>
      <c r="BE22" s="13">
        <v>0.05</v>
      </c>
      <c r="BF22" s="14">
        <v>1</v>
      </c>
      <c r="BG22" s="15">
        <f t="shared" si="49"/>
        <v>2.85</v>
      </c>
      <c r="BH22" s="12">
        <v>0</v>
      </c>
      <c r="BI22" s="13">
        <v>0.56999999999999995</v>
      </c>
      <c r="BJ22" s="14">
        <v>5</v>
      </c>
      <c r="BK22" s="15">
        <f t="shared" si="50"/>
        <v>0</v>
      </c>
      <c r="BL22" s="12">
        <f>IFERROR(VLOOKUP($C22,'[1]Traz16 Eleg'!$G$5:$H$18,2,FALSE),0)</f>
        <v>0</v>
      </c>
      <c r="BM22" s="13">
        <v>0.9</v>
      </c>
      <c r="BN22" s="14">
        <v>1</v>
      </c>
      <c r="BO22" s="15">
        <f t="shared" si="51"/>
        <v>0</v>
      </c>
      <c r="BP22" s="12">
        <f>IFERROR(VLOOKUP($C22,'[1]Traz17 Eleg'!$G$5:$H$25,2,FALSE),0)</f>
        <v>24</v>
      </c>
      <c r="BQ22" s="13">
        <v>5.0000000000000001E-3</v>
      </c>
      <c r="BR22" s="14">
        <v>1</v>
      </c>
      <c r="BS22" s="15">
        <f t="shared" si="52"/>
        <v>0.12</v>
      </c>
      <c r="BT22" s="12">
        <f>IFERROR(VLOOKUP($C22,'[1]Traz18 Eleg'!$G$5:$H$25,2,FALSE),0)</f>
        <v>35</v>
      </c>
      <c r="BU22" s="13">
        <v>2.5000000000000001E-2</v>
      </c>
      <c r="BV22" s="14">
        <v>1</v>
      </c>
      <c r="BW22" s="15">
        <f t="shared" si="53"/>
        <v>0.875</v>
      </c>
      <c r="BX22" s="12">
        <f>IFERROR(VLOOKUP($C22,'[1]Traz19 Eleg'!$G$5:$H$28,2,FALSE),0)</f>
        <v>76</v>
      </c>
      <c r="BY22" s="13">
        <v>0.1</v>
      </c>
      <c r="BZ22" s="14">
        <v>1</v>
      </c>
      <c r="CA22" s="15">
        <f t="shared" si="54"/>
        <v>7.6000000000000005</v>
      </c>
      <c r="CB22" s="12">
        <f>IFERROR(VLOOKUP($C22,'[1]Traz20 Eleg'!$G$5:$H$25,2,FALSE),0)</f>
        <v>50</v>
      </c>
      <c r="CC22" s="13">
        <v>0.18</v>
      </c>
      <c r="CD22" s="14">
        <v>1</v>
      </c>
      <c r="CE22" s="15">
        <f t="shared" si="55"/>
        <v>9</v>
      </c>
      <c r="CF22" s="12">
        <f>IFERROR(VLOOKUP($C22,'[1]Traz22 Eleg'!$G$5:$H$31,2,FALSE),0)</f>
        <v>593</v>
      </c>
      <c r="CG22" s="13">
        <v>0.7</v>
      </c>
      <c r="CH22" s="14">
        <v>1</v>
      </c>
      <c r="CI22" s="15">
        <f t="shared" si="56"/>
        <v>415.09999999999997</v>
      </c>
      <c r="CJ22" s="12">
        <f>IFERROR(VLOOKUP($C22,'[1]Traz23 Eleg'!$G$6:$H$33,2,FALSE),0)</f>
        <v>1530</v>
      </c>
      <c r="CK22" s="13">
        <v>0.4</v>
      </c>
      <c r="CL22" s="14">
        <v>4</v>
      </c>
      <c r="CM22" s="15">
        <f t="shared" si="57"/>
        <v>2448</v>
      </c>
      <c r="CN22" s="12">
        <f>IFERROR(VLOOKUP($C22,'[1]Traz25 Eleg'!$G$5:$H$28,2,FALSE),0)</f>
        <v>93</v>
      </c>
      <c r="CO22" s="13">
        <v>0.6</v>
      </c>
      <c r="CP22" s="14">
        <v>2</v>
      </c>
      <c r="CQ22" s="15">
        <f t="shared" si="58"/>
        <v>111.6</v>
      </c>
      <c r="CR22" s="12">
        <f>IFERROR(VLOOKUP($C22,'[1]Traz26 Eleg'!$G$5:$H$25,2,FALSE),0)</f>
        <v>52</v>
      </c>
      <c r="CS22" s="13">
        <v>0.7</v>
      </c>
      <c r="CT22" s="14">
        <v>1</v>
      </c>
      <c r="CU22" s="15">
        <f t="shared" si="59"/>
        <v>36.4</v>
      </c>
      <c r="CV22" s="12">
        <f>IFERROR(VLOOKUP($C22,'[1]Traz27 Eleg'!$G$5:$H$25,2,FALSE),0)</f>
        <v>31</v>
      </c>
      <c r="CW22" s="13">
        <v>0.4</v>
      </c>
      <c r="CX22" s="14">
        <v>4</v>
      </c>
      <c r="CY22" s="15">
        <f t="shared" si="60"/>
        <v>49.6</v>
      </c>
      <c r="CZ22" s="12">
        <f>IFERROR(VLOOKUP($C22,'[1]Traz28 Eleg'!$G$5:$H$25,2,FALSE),0)</f>
        <v>94</v>
      </c>
      <c r="DA22" s="13">
        <v>1.4999999999999999E-2</v>
      </c>
      <c r="DB22" s="14">
        <v>3</v>
      </c>
      <c r="DC22" s="15">
        <f t="shared" si="3"/>
        <v>4.2299999999999995</v>
      </c>
      <c r="DD22" s="12">
        <f>IFERROR(VLOOKUP($C22,'[1]Traz29 Eleg'!$G$5:$H$25,2,FALSE),0)</f>
        <v>168</v>
      </c>
      <c r="DE22" s="13">
        <v>0.05</v>
      </c>
      <c r="DF22" s="14">
        <v>3</v>
      </c>
      <c r="DG22" s="15">
        <f t="shared" si="61"/>
        <v>25.200000000000003</v>
      </c>
      <c r="DH22" s="12">
        <f>IFERROR(VLOOKUP($C22,'[1]Traz30 Eleg'!$G$5:$H$25,2,FALSE),0)</f>
        <v>65</v>
      </c>
      <c r="DI22" s="13">
        <v>0.7</v>
      </c>
      <c r="DJ22" s="14">
        <v>1</v>
      </c>
      <c r="DK22" s="15">
        <f t="shared" si="62"/>
        <v>45.5</v>
      </c>
      <c r="DL22" s="12">
        <f>IFERROR(VLOOKUP($C22,'[1]Traz31 Eleg'!$G$5:$H$25,2,FALSE),0)</f>
        <v>180</v>
      </c>
      <c r="DM22" s="13">
        <v>0.12</v>
      </c>
      <c r="DN22" s="14">
        <v>1</v>
      </c>
      <c r="DO22" s="15">
        <f t="shared" si="63"/>
        <v>21.599999999999998</v>
      </c>
      <c r="DP22" s="12">
        <f>IFERROR(VLOOKUP($C22,'[1]Traz32 Eleg'!$G$5:$H$25,2,FALSE),0)</f>
        <v>556</v>
      </c>
      <c r="DQ22" s="13">
        <v>0.01</v>
      </c>
      <c r="DR22" s="14">
        <v>1</v>
      </c>
      <c r="DS22" s="15">
        <f t="shared" si="64"/>
        <v>5.5600000000000005</v>
      </c>
      <c r="DT22" s="12">
        <f>IFERROR(VLOOKUP($C22,'[1]Traz33 Eleg'!$G$5:$H$17,2,FALSE),0)</f>
        <v>0</v>
      </c>
      <c r="DU22" s="13">
        <v>0.1</v>
      </c>
      <c r="DV22" s="14">
        <v>3</v>
      </c>
      <c r="DW22" s="15">
        <f t="shared" si="65"/>
        <v>0</v>
      </c>
      <c r="DX22" s="12">
        <f>IFERROR(VLOOKUP($C22,'[1]Traz35 Eleg'!$G$5:$H$26,2,FALSE),0)</f>
        <v>150</v>
      </c>
      <c r="DY22" s="13">
        <v>0.02</v>
      </c>
      <c r="DZ22" s="14">
        <v>1</v>
      </c>
      <c r="EA22" s="15">
        <f t="shared" si="66"/>
        <v>3</v>
      </c>
      <c r="EB22" s="12">
        <f>IFERROR(VLOOKUP($C22,'[1]Traz36 Eleg'!$G$5:$H$25,2,FALSE),0)</f>
        <v>58</v>
      </c>
      <c r="EC22" s="13">
        <v>0.6</v>
      </c>
      <c r="ED22" s="14">
        <v>1</v>
      </c>
      <c r="EE22" s="15">
        <f t="shared" si="4"/>
        <v>34.799999999999997</v>
      </c>
      <c r="EF22" s="12">
        <f>IFERROR(VLOOKUP($C22,'[1]Traz37 Eleg'!$G$5:$H$25,2,FALSE),0)</f>
        <v>0</v>
      </c>
      <c r="EG22" s="13">
        <v>0.6</v>
      </c>
      <c r="EH22" s="14">
        <v>1</v>
      </c>
      <c r="EI22" s="15">
        <f t="shared" si="5"/>
        <v>0</v>
      </c>
      <c r="EJ22" s="12">
        <f>IFERROR(VLOOKUP($C22,'[1]Traz38 Eleg'!G22:H41,2,FALSE),0)</f>
        <v>79</v>
      </c>
      <c r="EK22" s="13">
        <v>1.4999999999999999E-2</v>
      </c>
      <c r="EL22" s="14">
        <v>3</v>
      </c>
      <c r="EM22" s="15">
        <f t="shared" si="67"/>
        <v>3.5550000000000002</v>
      </c>
      <c r="EN22" s="12">
        <f>IFERROR(VLOOKUP($C22,'[1]Traz39 Eleg'!$G$5:$H$35,2,FALSE),0)</f>
        <v>197</v>
      </c>
      <c r="EO22" s="13">
        <v>0.05</v>
      </c>
      <c r="EP22" s="14">
        <v>3</v>
      </c>
      <c r="EQ22" s="15">
        <f t="shared" si="68"/>
        <v>29.550000000000004</v>
      </c>
      <c r="ER22" s="12">
        <f>IFERROR(VLOOKUP($C22,'[1]Traz41 Eleg'!$G$5:$H$32,2,FALSE),0)</f>
        <v>233</v>
      </c>
      <c r="ES22" s="13">
        <v>1</v>
      </c>
      <c r="ET22" s="14">
        <v>2</v>
      </c>
      <c r="EU22" s="15">
        <f t="shared" si="69"/>
        <v>466</v>
      </c>
      <c r="EV22" s="12">
        <f>IFERROR(VLOOKUP($C22,'[1]Traz42 Eleg'!$G$5:$H$25,2,FALSE),0)</f>
        <v>0</v>
      </c>
      <c r="EW22" s="13">
        <v>0.2</v>
      </c>
      <c r="EX22" s="14">
        <v>1</v>
      </c>
      <c r="EY22" s="15">
        <f t="shared" si="70"/>
        <v>0</v>
      </c>
      <c r="EZ22" s="12">
        <f>IFERROR(VLOOKUP($C22,'[1]Traz43 Eleg'!$G$5:$H$24,2,FALSE),0)</f>
        <v>0</v>
      </c>
      <c r="FA22" s="13">
        <v>0.2</v>
      </c>
      <c r="FB22" s="14">
        <v>1</v>
      </c>
      <c r="FC22" s="15">
        <f t="shared" si="71"/>
        <v>0</v>
      </c>
      <c r="FD22" s="12">
        <f>IFERROR(VLOOKUP($C22,'[1]Traz44 Eleg'!$G$5:$H$12,2,FALSE),0)</f>
        <v>0</v>
      </c>
      <c r="FE22" s="13"/>
      <c r="FF22" s="14"/>
      <c r="FG22" s="15"/>
      <c r="FH22" s="12">
        <f>IFERROR(VLOOKUP($C22,'[1]Traz45 Eleg'!$G$5:$H$16,2,FALSE),0)</f>
        <v>95</v>
      </c>
      <c r="FI22" s="13"/>
      <c r="FJ22" s="14"/>
      <c r="FK22" s="15"/>
    </row>
    <row r="23" spans="1:167" x14ac:dyDescent="0.25">
      <c r="A23" s="19" t="s">
        <v>52</v>
      </c>
      <c r="B23" s="11">
        <v>19</v>
      </c>
      <c r="C23" s="10" t="s">
        <v>53</v>
      </c>
      <c r="D23" s="32">
        <f>IFERROR(VLOOKUP($C23,'[1]Traz1 Eleg'!$G$5:$H$25,2,FALSE),0)</f>
        <v>294</v>
      </c>
      <c r="E23" s="13">
        <v>0.6</v>
      </c>
      <c r="F23" s="14">
        <v>3</v>
      </c>
      <c r="G23" s="15">
        <f t="shared" si="2"/>
        <v>529.20000000000005</v>
      </c>
      <c r="H23" s="12">
        <f>IFERROR(VLOOKUP($C23,'[1]Traz2 Eleg'!$G$5:$H$25,2,FALSE),0)</f>
        <v>93</v>
      </c>
      <c r="I23" s="13">
        <v>0.8</v>
      </c>
      <c r="J23" s="14">
        <v>1</v>
      </c>
      <c r="K23" s="15">
        <f>H23*I23*J23</f>
        <v>74.400000000000006</v>
      </c>
      <c r="L23" s="12">
        <v>645</v>
      </c>
      <c r="M23" s="13">
        <v>0.65</v>
      </c>
      <c r="N23" s="14">
        <v>1</v>
      </c>
      <c r="O23" s="15">
        <f t="shared" si="0"/>
        <v>419.25</v>
      </c>
      <c r="P23" s="12">
        <v>6</v>
      </c>
      <c r="Q23" s="13">
        <v>0.6</v>
      </c>
      <c r="R23" s="14">
        <v>1</v>
      </c>
      <c r="S23" s="15">
        <f>P23*Q23*R23</f>
        <v>3.5999999999999996</v>
      </c>
      <c r="T23" s="12">
        <v>7</v>
      </c>
      <c r="U23" s="13">
        <v>1</v>
      </c>
      <c r="V23" s="14">
        <v>3</v>
      </c>
      <c r="W23" s="15">
        <f>T23*U23*V23</f>
        <v>21</v>
      </c>
      <c r="X23" s="12">
        <v>49</v>
      </c>
      <c r="Y23" s="13">
        <v>7.0000000000000007E-2</v>
      </c>
      <c r="Z23" s="14">
        <v>1</v>
      </c>
      <c r="AA23" s="15">
        <f>X23*Y23*Z23</f>
        <v>3.43</v>
      </c>
      <c r="AB23" s="12">
        <v>85</v>
      </c>
      <c r="AC23" s="13">
        <v>7.0000000000000007E-2</v>
      </c>
      <c r="AD23" s="14">
        <v>1</v>
      </c>
      <c r="AE23" s="15">
        <f>AB23*AC23*AD23</f>
        <v>5.95</v>
      </c>
      <c r="AF23" s="12">
        <v>227</v>
      </c>
      <c r="AG23" s="13">
        <v>0.8</v>
      </c>
      <c r="AH23" s="14">
        <v>1</v>
      </c>
      <c r="AI23" s="15">
        <f>AF23*AG23*AH23</f>
        <v>181.60000000000002</v>
      </c>
      <c r="AJ23" s="12">
        <v>706</v>
      </c>
      <c r="AK23" s="13">
        <v>0.01</v>
      </c>
      <c r="AL23" s="14">
        <v>1</v>
      </c>
      <c r="AM23" s="15">
        <f>AJ23*AK23*AL23</f>
        <v>7.0600000000000005</v>
      </c>
      <c r="AN23" s="12">
        <v>169</v>
      </c>
      <c r="AO23" s="13">
        <v>0.1</v>
      </c>
      <c r="AP23" s="14">
        <v>1</v>
      </c>
      <c r="AQ23" s="15">
        <f t="shared" si="1"/>
        <v>16.900000000000002</v>
      </c>
      <c r="AR23" s="12">
        <v>300</v>
      </c>
      <c r="AS23" s="13">
        <v>0.6</v>
      </c>
      <c r="AT23" s="14">
        <v>1</v>
      </c>
      <c r="AU23" s="15">
        <f>AR23*AS23*AT23</f>
        <v>180</v>
      </c>
      <c r="AV23" s="12">
        <v>239</v>
      </c>
      <c r="AW23" s="13">
        <v>0.1</v>
      </c>
      <c r="AX23" s="14">
        <v>1</v>
      </c>
      <c r="AY23" s="15">
        <f>AV23*AW23*AX23</f>
        <v>23.900000000000002</v>
      </c>
      <c r="AZ23" s="12">
        <v>687</v>
      </c>
      <c r="BA23" s="13">
        <v>0.15</v>
      </c>
      <c r="BB23" s="14">
        <v>1</v>
      </c>
      <c r="BC23" s="15">
        <f>AZ23*BA23*BB23</f>
        <v>103.05</v>
      </c>
      <c r="BD23" s="12">
        <v>110</v>
      </c>
      <c r="BE23" s="13">
        <v>0.2</v>
      </c>
      <c r="BF23" s="14">
        <v>1</v>
      </c>
      <c r="BG23" s="15">
        <f>BD23*BE23*BF23</f>
        <v>22</v>
      </c>
      <c r="BH23" s="12">
        <v>0</v>
      </c>
      <c r="BI23" s="13">
        <v>0.9</v>
      </c>
      <c r="BJ23" s="14">
        <v>5</v>
      </c>
      <c r="BK23" s="15">
        <f>BH23*BI23*BJ23</f>
        <v>0</v>
      </c>
      <c r="BL23" s="12">
        <f>IFERROR(VLOOKUP($C23,'[1]Traz16 Eleg'!$G$5:$H$18,2,FALSE),0)</f>
        <v>1</v>
      </c>
      <c r="BM23" s="13">
        <v>0.9</v>
      </c>
      <c r="BN23" s="14">
        <v>1</v>
      </c>
      <c r="BO23" s="15">
        <f>BL23*BM23*BN23</f>
        <v>0.9</v>
      </c>
      <c r="BP23" s="12">
        <f>IFERROR(VLOOKUP($C23,'[1]Traz17 Eleg'!$G$5:$H$25,2,FALSE),0)</f>
        <v>27</v>
      </c>
      <c r="BQ23" s="13">
        <v>5.0000000000000001E-3</v>
      </c>
      <c r="BR23" s="14">
        <v>1</v>
      </c>
      <c r="BS23" s="15">
        <f>BP23*BQ23*BR23</f>
        <v>0.13500000000000001</v>
      </c>
      <c r="BT23" s="12">
        <f>IFERROR(VLOOKUP($C23,'[1]Traz18 Eleg'!$G$5:$H$25,2,FALSE),0)</f>
        <v>59</v>
      </c>
      <c r="BU23" s="13">
        <v>1.9E-2</v>
      </c>
      <c r="BV23" s="14">
        <v>1</v>
      </c>
      <c r="BW23" s="15">
        <f>BT23*BU23*BV23</f>
        <v>1.121</v>
      </c>
      <c r="BX23" s="12">
        <f>IFERROR(VLOOKUP($C23,'[1]Traz19 Eleg'!$G$5:$H$28,2,FALSE),0)</f>
        <v>96</v>
      </c>
      <c r="BY23" s="13">
        <v>0.15</v>
      </c>
      <c r="BZ23" s="14">
        <v>1</v>
      </c>
      <c r="CA23" s="15">
        <f>BX23*BY23*BZ23</f>
        <v>14.399999999999999</v>
      </c>
      <c r="CB23" s="12">
        <f>IFERROR(VLOOKUP($C23,'[1]Traz20 Eleg'!$G$5:$H$25,2,FALSE),0)</f>
        <v>104</v>
      </c>
      <c r="CC23" s="13">
        <v>0.1</v>
      </c>
      <c r="CD23" s="14">
        <v>1</v>
      </c>
      <c r="CE23" s="15">
        <f>CB23*CC23*CD23</f>
        <v>10.4</v>
      </c>
      <c r="CF23" s="12">
        <f>IFERROR(VLOOKUP($C23,'[1]Traz22 Eleg'!$G$5:$H$31,2,FALSE),0)</f>
        <v>628</v>
      </c>
      <c r="CG23" s="13">
        <v>1</v>
      </c>
      <c r="CH23" s="14">
        <v>1</v>
      </c>
      <c r="CI23" s="15">
        <f>CF23*CG23*CH23</f>
        <v>628</v>
      </c>
      <c r="CJ23" s="12">
        <f>IFERROR(VLOOKUP($C23,'[1]Traz23 Eleg'!$G$6:$H$33,2,FALSE),0)</f>
        <v>1740</v>
      </c>
      <c r="CK23" s="13">
        <v>0.7</v>
      </c>
      <c r="CL23" s="14">
        <v>4</v>
      </c>
      <c r="CM23" s="15">
        <f>CJ23*CK23*CL23</f>
        <v>4872</v>
      </c>
      <c r="CN23" s="12">
        <f>IFERROR(VLOOKUP($C23,'[1]Traz25 Eleg'!$G$5:$H$28,2,FALSE),0)</f>
        <v>256</v>
      </c>
      <c r="CO23" s="13">
        <v>0.7</v>
      </c>
      <c r="CP23" s="14">
        <v>2</v>
      </c>
      <c r="CQ23" s="15">
        <f>CN23*CO23*CP23</f>
        <v>358.4</v>
      </c>
      <c r="CR23" s="12">
        <f>IFERROR(VLOOKUP($C23,'[1]Traz26 Eleg'!$G$5:$H$25,2,FALSE),0)</f>
        <v>66</v>
      </c>
      <c r="CS23" s="13">
        <v>1</v>
      </c>
      <c r="CT23" s="14">
        <v>1</v>
      </c>
      <c r="CU23" s="15">
        <f>CR23*CS23*CT23</f>
        <v>66</v>
      </c>
      <c r="CV23" s="12">
        <f>IFERROR(VLOOKUP($C23,'[1]Traz27 Eleg'!$G$5:$H$25,2,FALSE),0)</f>
        <v>21</v>
      </c>
      <c r="CW23" s="13">
        <v>0.7</v>
      </c>
      <c r="CX23" s="14">
        <v>4</v>
      </c>
      <c r="CY23" s="15">
        <f>CV23*CW23*CX23</f>
        <v>58.8</v>
      </c>
      <c r="CZ23" s="12">
        <f>IFERROR(VLOOKUP($C23,'[1]Traz28 Eleg'!$G$5:$H$25,2,FALSE),0)</f>
        <v>107</v>
      </c>
      <c r="DA23" s="13">
        <v>1.4999999999999999E-2</v>
      </c>
      <c r="DB23" s="14">
        <v>3</v>
      </c>
      <c r="DC23" s="15">
        <f>CZ23*DA23*DB23</f>
        <v>4.8149999999999995</v>
      </c>
      <c r="DD23" s="12">
        <f>IFERROR(VLOOKUP($C23,'[1]Traz29 Eleg'!$G$5:$H$25,2,FALSE),0)</f>
        <v>255</v>
      </c>
      <c r="DE23" s="13">
        <v>0.08</v>
      </c>
      <c r="DF23" s="14">
        <v>3</v>
      </c>
      <c r="DG23" s="15">
        <f>DD23*DE23*DF23</f>
        <v>61.2</v>
      </c>
      <c r="DH23" s="12">
        <f>IFERROR(VLOOKUP($C23,'[1]Traz30 Eleg'!$G$5:$H$25,2,FALSE),0)</f>
        <v>57</v>
      </c>
      <c r="DI23" s="13">
        <v>1</v>
      </c>
      <c r="DJ23" s="14">
        <v>1</v>
      </c>
      <c r="DK23" s="15">
        <f>DH23*DI23*DJ23</f>
        <v>57</v>
      </c>
      <c r="DL23" s="12">
        <f>IFERROR(VLOOKUP($C23,'[1]Traz31 Eleg'!$G$5:$H$25,2,FALSE),0)</f>
        <v>149</v>
      </c>
      <c r="DM23" s="13">
        <v>0.12</v>
      </c>
      <c r="DN23" s="14">
        <v>1</v>
      </c>
      <c r="DO23" s="15">
        <f>DL23*DM23*DN23</f>
        <v>17.88</v>
      </c>
      <c r="DP23" s="12">
        <f>IFERROR(VLOOKUP($C23,'[1]Traz32 Eleg'!$G$5:$H$25,2,FALSE),0)</f>
        <v>110</v>
      </c>
      <c r="DQ23" s="13">
        <v>0.01</v>
      </c>
      <c r="DR23" s="14">
        <v>1</v>
      </c>
      <c r="DS23" s="15">
        <f>DP23*DQ23*DR23</f>
        <v>1.1000000000000001</v>
      </c>
      <c r="DT23" s="12">
        <f>IFERROR(VLOOKUP($C23,'[1]Traz33 Eleg'!$G$5:$H$17,2,FALSE),0)</f>
        <v>0</v>
      </c>
      <c r="DU23" s="13">
        <v>0.1</v>
      </c>
      <c r="DV23" s="14">
        <v>3</v>
      </c>
      <c r="DW23" s="15">
        <f>DT23*DU23*DV23</f>
        <v>0</v>
      </c>
      <c r="DX23" s="12">
        <f>IFERROR(VLOOKUP($C23,'[1]Traz35 Eleg'!$G$5:$H$26,2,FALSE),0)</f>
        <v>381</v>
      </c>
      <c r="DY23" s="13">
        <v>0.02</v>
      </c>
      <c r="DZ23" s="14">
        <v>1</v>
      </c>
      <c r="EA23" s="15">
        <f>DX23*DY23*DZ23</f>
        <v>7.62</v>
      </c>
      <c r="EB23" s="12">
        <f>IFERROR(VLOOKUP($C23,'[1]Traz36 Eleg'!$G$5:$H$25,2,FALSE),0)</f>
        <v>155</v>
      </c>
      <c r="EC23" s="13">
        <v>0.6</v>
      </c>
      <c r="ED23" s="14">
        <v>1</v>
      </c>
      <c r="EE23" s="15">
        <f t="shared" si="4"/>
        <v>93</v>
      </c>
      <c r="EF23" s="12">
        <f>IFERROR(VLOOKUP($C23,'[1]Traz37 Eleg'!$G$5:$H$25,2,FALSE),0)</f>
        <v>7</v>
      </c>
      <c r="EG23" s="13">
        <v>0.6</v>
      </c>
      <c r="EH23" s="14">
        <v>1</v>
      </c>
      <c r="EI23" s="15">
        <f t="shared" si="5"/>
        <v>4.2</v>
      </c>
      <c r="EJ23" s="12">
        <f>IFERROR(VLOOKUP($C23,'[1]Traz38 Eleg'!G23:H42,2,FALSE),0)</f>
        <v>223</v>
      </c>
      <c r="EK23" s="13">
        <v>1.4999999999999999E-2</v>
      </c>
      <c r="EL23" s="14">
        <v>3</v>
      </c>
      <c r="EM23" s="15">
        <f>EJ23*EK23*EL23</f>
        <v>10.035</v>
      </c>
      <c r="EN23" s="12">
        <f>IFERROR(VLOOKUP($C23,'[1]Traz39 Eleg'!$G$5:$H$35,2,FALSE),0)</f>
        <v>755</v>
      </c>
      <c r="EO23" s="13">
        <v>0.08</v>
      </c>
      <c r="EP23" s="14">
        <v>3</v>
      </c>
      <c r="EQ23" s="15">
        <f>EN23*EO23*EP23</f>
        <v>181.2</v>
      </c>
      <c r="ER23" s="12">
        <f>IFERROR(VLOOKUP($C23,'[1]Traz41 Eleg'!$G$5:$H$32,2,FALSE),0)</f>
        <v>267</v>
      </c>
      <c r="ES23" s="33">
        <v>1</v>
      </c>
      <c r="ET23" s="34">
        <v>2</v>
      </c>
      <c r="EU23" s="15">
        <f>ER23*ES23*ET23</f>
        <v>534</v>
      </c>
      <c r="EV23" s="12">
        <f>IFERROR(VLOOKUP($C23,'[1]Traz42 Eleg'!$G$5:$H$25,2,FALSE),0)</f>
        <v>2</v>
      </c>
      <c r="EW23" s="13">
        <v>0.2</v>
      </c>
      <c r="EX23" s="14">
        <v>1</v>
      </c>
      <c r="EY23" s="15">
        <f>EV23*EW23*EX23</f>
        <v>0.4</v>
      </c>
      <c r="EZ23" s="12">
        <f>IFERROR(VLOOKUP($C23,'[1]Traz43 Eleg'!$G$5:$H$24,2,FALSE),0)</f>
        <v>0</v>
      </c>
      <c r="FA23" s="13">
        <v>0.2</v>
      </c>
      <c r="FB23" s="14">
        <v>1</v>
      </c>
      <c r="FC23" s="15">
        <f>EZ23*FA23*FB23</f>
        <v>0</v>
      </c>
      <c r="FD23" s="12">
        <f>IFERROR(VLOOKUP($C23,'[1]Traz44 Eleg'!$G$5:$H$12,2,FALSE),0)</f>
        <v>0</v>
      </c>
      <c r="FE23" s="13"/>
      <c r="FF23" s="14"/>
      <c r="FG23" s="15"/>
      <c r="FH23" s="12">
        <f>IFERROR(VLOOKUP($C23,'[1]Traz45 Eleg'!$G$5:$H$16,2,FALSE),0)</f>
        <v>0</v>
      </c>
      <c r="FI23" s="13"/>
      <c r="FJ23" s="14"/>
      <c r="FK23" s="15"/>
    </row>
    <row r="24" spans="1:167" x14ac:dyDescent="0.25">
      <c r="C24" s="16" t="s">
        <v>54</v>
      </c>
      <c r="D24" s="35" t="s">
        <v>55</v>
      </c>
      <c r="E24" s="35"/>
      <c r="H24" s="16" t="s">
        <v>54</v>
      </c>
      <c r="I24" s="35" t="s">
        <v>56</v>
      </c>
      <c r="J24" s="35"/>
      <c r="L24" s="16" t="s">
        <v>54</v>
      </c>
      <c r="M24" s="35" t="s">
        <v>57</v>
      </c>
      <c r="N24" s="35"/>
      <c r="P24" s="16" t="s">
        <v>54</v>
      </c>
      <c r="Q24" s="36" t="s">
        <v>56</v>
      </c>
      <c r="T24" s="16" t="s">
        <v>54</v>
      </c>
      <c r="U24" s="36" t="s">
        <v>56</v>
      </c>
      <c r="X24" s="16" t="s">
        <v>54</v>
      </c>
      <c r="Y24" s="36" t="s">
        <v>58</v>
      </c>
      <c r="AB24" s="16" t="s">
        <v>54</v>
      </c>
      <c r="AC24" s="36" t="s">
        <v>59</v>
      </c>
      <c r="AF24" s="16" t="s">
        <v>54</v>
      </c>
      <c r="AG24" s="36" t="s">
        <v>60</v>
      </c>
      <c r="AJ24" s="16" t="s">
        <v>54</v>
      </c>
      <c r="AK24" s="35" t="s">
        <v>61</v>
      </c>
      <c r="AL24" s="35"/>
      <c r="AM24" s="35"/>
      <c r="AN24" s="16" t="s">
        <v>54</v>
      </c>
      <c r="AO24" s="35" t="s">
        <v>60</v>
      </c>
      <c r="AP24" s="35"/>
      <c r="AR24" s="37" t="s">
        <v>54</v>
      </c>
      <c r="AS24" s="35" t="s">
        <v>104</v>
      </c>
      <c r="AT24" s="35"/>
      <c r="AV24" s="37" t="s">
        <v>54</v>
      </c>
      <c r="AW24" s="35" t="s">
        <v>104</v>
      </c>
      <c r="AX24" s="35"/>
      <c r="AZ24" s="37" t="s">
        <v>54</v>
      </c>
      <c r="BA24" s="35" t="s">
        <v>105</v>
      </c>
      <c r="BB24" s="35"/>
      <c r="BC24" s="35"/>
      <c r="BD24" s="37" t="s">
        <v>54</v>
      </c>
      <c r="BE24" s="35" t="s">
        <v>106</v>
      </c>
      <c r="BF24" s="35"/>
      <c r="BH24" s="37" t="s">
        <v>54</v>
      </c>
      <c r="BI24" s="35" t="s">
        <v>107</v>
      </c>
      <c r="BJ24" s="35"/>
      <c r="BL24" s="37" t="s">
        <v>54</v>
      </c>
      <c r="BM24" s="35" t="s">
        <v>108</v>
      </c>
      <c r="BN24" s="35"/>
      <c r="BP24" s="37" t="s">
        <v>54</v>
      </c>
      <c r="BQ24" s="35" t="s">
        <v>109</v>
      </c>
      <c r="BR24" s="35"/>
      <c r="BT24" s="37" t="s">
        <v>54</v>
      </c>
      <c r="BU24" s="35" t="s">
        <v>110</v>
      </c>
      <c r="BV24" s="35"/>
      <c r="BX24" s="37" t="s">
        <v>54</v>
      </c>
      <c r="BY24" s="35" t="s">
        <v>104</v>
      </c>
      <c r="BZ24" s="35"/>
      <c r="CB24" s="37" t="s">
        <v>54</v>
      </c>
      <c r="CC24" s="35" t="s">
        <v>106</v>
      </c>
      <c r="CD24" s="35"/>
      <c r="CF24" s="37" t="s">
        <v>54</v>
      </c>
      <c r="CG24" s="35" t="s">
        <v>105</v>
      </c>
      <c r="CH24" s="35"/>
      <c r="CI24" s="35"/>
      <c r="CJ24" s="37" t="s">
        <v>54</v>
      </c>
      <c r="CK24" s="35" t="s">
        <v>105</v>
      </c>
      <c r="CL24" s="35"/>
      <c r="CM24" s="35"/>
      <c r="CN24" s="37" t="s">
        <v>54</v>
      </c>
      <c r="CO24" s="35" t="s">
        <v>111</v>
      </c>
      <c r="CP24" s="35"/>
      <c r="CQ24" s="36"/>
      <c r="CR24" s="37" t="s">
        <v>54</v>
      </c>
      <c r="CS24" s="35" t="s">
        <v>112</v>
      </c>
      <c r="CT24" s="35"/>
      <c r="CV24" s="37" t="s">
        <v>54</v>
      </c>
      <c r="CW24" s="35" t="s">
        <v>112</v>
      </c>
      <c r="CX24" s="35"/>
      <c r="CZ24" s="37" t="s">
        <v>54</v>
      </c>
      <c r="DA24" s="35" t="s">
        <v>113</v>
      </c>
      <c r="DB24" s="35"/>
      <c r="DD24" s="37" t="s">
        <v>54</v>
      </c>
      <c r="DE24" s="35" t="s">
        <v>113</v>
      </c>
      <c r="DF24" s="35"/>
      <c r="DH24" s="37" t="s">
        <v>54</v>
      </c>
      <c r="DI24" s="35" t="s">
        <v>114</v>
      </c>
      <c r="DJ24" s="35"/>
      <c r="DK24" s="35"/>
      <c r="DL24" s="37" t="s">
        <v>54</v>
      </c>
      <c r="DM24" s="35" t="s">
        <v>114</v>
      </c>
      <c r="DN24" s="35"/>
      <c r="DO24" s="35"/>
      <c r="DP24" s="37" t="s">
        <v>54</v>
      </c>
      <c r="DQ24" s="35" t="s">
        <v>58</v>
      </c>
      <c r="DR24" s="35"/>
      <c r="DT24" s="37" t="s">
        <v>54</v>
      </c>
      <c r="DU24" s="35" t="s">
        <v>115</v>
      </c>
      <c r="DV24" s="35"/>
      <c r="DX24" s="37" t="s">
        <v>54</v>
      </c>
      <c r="DY24" s="35" t="s">
        <v>116</v>
      </c>
      <c r="DZ24" s="35"/>
      <c r="EB24" s="37" t="s">
        <v>54</v>
      </c>
      <c r="EC24" s="35" t="s">
        <v>117</v>
      </c>
      <c r="ED24" s="35"/>
      <c r="EF24" s="37" t="s">
        <v>54</v>
      </c>
      <c r="EG24" s="35" t="s">
        <v>117</v>
      </c>
      <c r="EH24" s="35"/>
      <c r="EJ24" s="37" t="s">
        <v>54</v>
      </c>
      <c r="EK24" s="35" t="s">
        <v>118</v>
      </c>
      <c r="EL24" s="35"/>
      <c r="EN24" s="37" t="s">
        <v>54</v>
      </c>
      <c r="EO24" s="35" t="s">
        <v>119</v>
      </c>
      <c r="EP24" s="35"/>
      <c r="ER24" s="37" t="s">
        <v>54</v>
      </c>
      <c r="ES24" s="38" t="s">
        <v>120</v>
      </c>
      <c r="ET24" s="38"/>
      <c r="EV24" s="37" t="s">
        <v>54</v>
      </c>
      <c r="EW24" s="38" t="s">
        <v>121</v>
      </c>
      <c r="EX24" s="38"/>
      <c r="EZ24" s="37" t="s">
        <v>54</v>
      </c>
      <c r="FA24" s="38" t="s">
        <v>121</v>
      </c>
      <c r="FB24" s="38"/>
      <c r="FD24" s="37" t="s">
        <v>54</v>
      </c>
      <c r="FE24" s="38" t="s">
        <v>122</v>
      </c>
      <c r="FF24" s="38"/>
      <c r="FH24" s="37" t="s">
        <v>54</v>
      </c>
      <c r="FI24" s="38" t="s">
        <v>123</v>
      </c>
      <c r="FJ24" s="38"/>
    </row>
    <row r="25" spans="1:167" x14ac:dyDescent="0.25">
      <c r="EO25" s="38" t="s">
        <v>124</v>
      </c>
      <c r="EP25" s="38"/>
      <c r="ES25" s="38" t="s">
        <v>125</v>
      </c>
      <c r="ET25" s="38"/>
    </row>
    <row r="26" spans="1:167" x14ac:dyDescent="0.25">
      <c r="EO26" s="38" t="s">
        <v>126</v>
      </c>
      <c r="EP26" s="38"/>
    </row>
    <row r="27" spans="1:167" x14ac:dyDescent="0.25">
      <c r="EO27" s="38" t="s">
        <v>127</v>
      </c>
      <c r="EP27" s="38"/>
    </row>
  </sheetData>
  <mergeCells count="81">
    <mergeCell ref="FI24:FJ24"/>
    <mergeCell ref="EO25:EP25"/>
    <mergeCell ref="ES25:ET25"/>
    <mergeCell ref="EO26:EP26"/>
    <mergeCell ref="EO27:EP27"/>
    <mergeCell ref="EK24:EL24"/>
    <mergeCell ref="EO24:EP24"/>
    <mergeCell ref="ES24:ET24"/>
    <mergeCell ref="EW24:EX24"/>
    <mergeCell ref="FA24:FB24"/>
    <mergeCell ref="FE24:FF24"/>
    <mergeCell ref="DM24:DO24"/>
    <mergeCell ref="DQ24:DR24"/>
    <mergeCell ref="DU24:DV24"/>
    <mergeCell ref="DY24:DZ24"/>
    <mergeCell ref="EC24:ED24"/>
    <mergeCell ref="EG24:EH24"/>
    <mergeCell ref="CO24:CP24"/>
    <mergeCell ref="CS24:CT24"/>
    <mergeCell ref="CW24:CX24"/>
    <mergeCell ref="DA24:DB24"/>
    <mergeCell ref="DE24:DF24"/>
    <mergeCell ref="DI24:DK24"/>
    <mergeCell ref="BQ24:BR24"/>
    <mergeCell ref="BU24:BV24"/>
    <mergeCell ref="BY24:BZ24"/>
    <mergeCell ref="CC24:CD24"/>
    <mergeCell ref="CG24:CI24"/>
    <mergeCell ref="CK24:CM24"/>
    <mergeCell ref="AS24:AT24"/>
    <mergeCell ref="AW24:AX24"/>
    <mergeCell ref="BA24:BC24"/>
    <mergeCell ref="BE24:BF24"/>
    <mergeCell ref="BI24:BJ24"/>
    <mergeCell ref="BM24:BN24"/>
    <mergeCell ref="ER3:EU3"/>
    <mergeCell ref="EV3:EY3"/>
    <mergeCell ref="EZ3:FC3"/>
    <mergeCell ref="FD3:FG3"/>
    <mergeCell ref="FH3:FK3"/>
    <mergeCell ref="D24:E24"/>
    <mergeCell ref="I24:J24"/>
    <mergeCell ref="M24:N24"/>
    <mergeCell ref="AK24:AM24"/>
    <mergeCell ref="AO24:AP24"/>
    <mergeCell ref="DT3:DW3"/>
    <mergeCell ref="DX3:EA3"/>
    <mergeCell ref="EB3:EE3"/>
    <mergeCell ref="EF3:EI3"/>
    <mergeCell ref="EJ3:EM3"/>
    <mergeCell ref="EN3:EQ3"/>
    <mergeCell ref="CV3:CY3"/>
    <mergeCell ref="CZ3:DC3"/>
    <mergeCell ref="DD3:DG3"/>
    <mergeCell ref="DH3:DK3"/>
    <mergeCell ref="DL3:DO3"/>
    <mergeCell ref="DP3:DS3"/>
    <mergeCell ref="BX3:CA3"/>
    <mergeCell ref="CB3:CE3"/>
    <mergeCell ref="CF3:CI3"/>
    <mergeCell ref="CJ3:CM3"/>
    <mergeCell ref="CN3:CQ3"/>
    <mergeCell ref="CR3:CU3"/>
    <mergeCell ref="AZ3:BC3"/>
    <mergeCell ref="BD3:BG3"/>
    <mergeCell ref="BH3:BK3"/>
    <mergeCell ref="BL3:BO3"/>
    <mergeCell ref="BP3:BS3"/>
    <mergeCell ref="BT3:BW3"/>
    <mergeCell ref="AB3:AE3"/>
    <mergeCell ref="AF3:AI3"/>
    <mergeCell ref="AJ3:AM3"/>
    <mergeCell ref="AN3:AQ3"/>
    <mergeCell ref="AR3:AU3"/>
    <mergeCell ref="AV3:AY3"/>
    <mergeCell ref="D3:G3"/>
    <mergeCell ref="H3:K3"/>
    <mergeCell ref="L3:O3"/>
    <mergeCell ref="P3:S3"/>
    <mergeCell ref="T3:W3"/>
    <mergeCell ref="X3:AA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>
          <x14:formula1>
            <xm:f>'C:\Users\rafael.alaniz\Desktop\DSSC\COMGES\2020\4° corte\[PLANILLA MONITOREO COMGES 2 1 SS Coquimbo 2021.xlsx]PARAMETROS'!#REF!</xm:f>
          </x14:formula1>
          <xm:sqref>E5:G23 I5:K23 BM5:BO23 Y5:AA23 U5:W23 M5:S23 AC5:BK23 CR5:CY23</xm:sqref>
        </x14:dataValidation>
        <x14:dataValidation type="list" allowBlank="1" showInputMessage="1" showErrorMessage="1">
          <x14:formula1>
            <xm:f>INDIRECT(VLOOKUP(#REF!&amp;"-"&amp;#REF!,'C:\Users\rafael.alaniz\Desktop\DSSC\COMGES\2020\4° corte\[PLANILLA MONITOREO COMGES 2 1 SS Coquimbo 2021.xlsx]PARAMETROS'!#REF!,2,0))</xm:f>
          </x14:formula1>
          <xm:sqref>C5:C23</xm:sqref>
        </x14:dataValidation>
        <x14:dataValidation type="list" allowBlank="1" showInputMessage="1">
          <x14:formula1>
            <xm:f>'C:\Users\rafael.alaniz\Desktop\DSSC\COMGES\2020\4° corte\[PLANILLA MONITOREO COMGES 2 1 SS Coquimbo 2021.xlsx]PARAMETROS'!#REF!</xm:f>
          </x14:formula1>
          <xm:sqref>DY5:EA23 EO5:FK23 DU5:DW23 CK5:CM23 CG5:CI23 CZ5:DS23 EK5:EM23 CO5:CQ23 EC5:EI23 BP5:CE23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Obligatorias </vt:lpstr>
      <vt:lpstr>Opcionales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Corina Barraza</dc:creator>
  <cp:lastModifiedBy>Corina Barraza</cp:lastModifiedBy>
  <dcterms:created xsi:type="dcterms:W3CDTF">2023-10-06T16:02:08Z</dcterms:created>
  <dcterms:modified xsi:type="dcterms:W3CDTF">2023-10-06T16:11:41Z</dcterms:modified>
</cp:coreProperties>
</file>